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autoCompressPictures="0" defaultThemeVersion="124226"/>
  <bookViews>
    <workbookView xWindow="4335" yWindow="495" windowWidth="20490" windowHeight="7755" tabRatio="0"/>
  </bookViews>
  <sheets>
    <sheet name="Ini" sheetId="7" r:id="rId1"/>
    <sheet name="Duv" sheetId="8" r:id="rId2"/>
    <sheet name="Sug" sheetId="9" r:id="rId3"/>
    <sheet name="Sou" sheetId="10" r:id="rId4"/>
    <sheet name="Cad" sheetId="1" r:id="rId5"/>
    <sheet name="Con" sheetId="3" r:id="rId6"/>
    <sheet name="Das" sheetId="4" r:id="rId7"/>
  </sheets>
  <definedNames>
    <definedName name="__xlcn.WorksheetConnection_ProC5H561" hidden="1">#REF!</definedName>
    <definedName name="_xlnm._FilterDatabase" localSheetId="4" hidden="1">Cad!$D$6:$AG$6</definedName>
    <definedName name="_xlnm.Print_Area" localSheetId="5">Con!$C$6:$D$36</definedName>
    <definedName name="_xlnm.Print_Area" localSheetId="6">Das!$B$4:$J$32</definedName>
  </definedNames>
  <calcPr calcId="145621" concurrentCalc="0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W32" i="4"/>
  <c r="Z8" i="1"/>
  <c r="Z9" i="1"/>
  <c r="Z10" i="1"/>
  <c r="Z11" i="1"/>
  <c r="Z12" i="1"/>
  <c r="Z13" i="1"/>
  <c r="Z14" i="1"/>
  <c r="Z15" i="1"/>
  <c r="Z16" i="1"/>
  <c r="Z17" i="1"/>
  <c r="Z18" i="1"/>
  <c r="V32" i="4"/>
  <c r="W31" i="4"/>
  <c r="V31" i="4"/>
  <c r="W30" i="4"/>
  <c r="V30" i="4"/>
  <c r="W29" i="4"/>
  <c r="V29" i="4"/>
  <c r="W28" i="4"/>
  <c r="V28" i="4"/>
  <c r="W27" i="4"/>
  <c r="V27" i="4"/>
  <c r="W26" i="4"/>
  <c r="V26" i="4"/>
  <c r="W25" i="4"/>
  <c r="V25" i="4"/>
  <c r="W24" i="4"/>
  <c r="V24" i="4"/>
  <c r="W23" i="4"/>
  <c r="V23" i="4"/>
  <c r="W22" i="4"/>
  <c r="V22" i="4"/>
  <c r="W21" i="4"/>
  <c r="V21" i="4"/>
  <c r="AB18" i="4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V18" i="4"/>
  <c r="AB17" i="4"/>
  <c r="Y17" i="4"/>
  <c r="V17" i="4"/>
  <c r="AB16" i="4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Y16" i="4"/>
  <c r="V16" i="4"/>
  <c r="AB15" i="4"/>
  <c r="Y15" i="4"/>
  <c r="V15" i="4"/>
  <c r="AB14" i="4"/>
  <c r="Y14" i="4"/>
  <c r="V14" i="4"/>
  <c r="AB11" i="4"/>
  <c r="Y9" i="4"/>
  <c r="Y10" i="4"/>
  <c r="Y11" i="4"/>
  <c r="V11" i="4"/>
  <c r="AB9" i="4"/>
  <c r="AB10" i="4"/>
  <c r="V10" i="4"/>
  <c r="V9" i="4"/>
  <c r="J5" i="4"/>
  <c r="H5" i="4"/>
  <c r="F5" i="4"/>
  <c r="D5" i="4"/>
  <c r="B5" i="4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Z506" i="1"/>
  <c r="H506" i="1"/>
  <c r="Z505" i="1"/>
  <c r="H505" i="1"/>
  <c r="Z504" i="1"/>
  <c r="H504" i="1"/>
  <c r="Z503" i="1"/>
  <c r="H503" i="1"/>
  <c r="Z502" i="1"/>
  <c r="H502" i="1"/>
  <c r="Z501" i="1"/>
  <c r="H501" i="1"/>
  <c r="Z500" i="1"/>
  <c r="H500" i="1"/>
  <c r="Z499" i="1"/>
  <c r="H499" i="1"/>
  <c r="Z498" i="1"/>
  <c r="H498" i="1"/>
  <c r="Z497" i="1"/>
  <c r="H497" i="1"/>
  <c r="Z496" i="1"/>
  <c r="H496" i="1"/>
  <c r="Z495" i="1"/>
  <c r="H495" i="1"/>
  <c r="Z494" i="1"/>
  <c r="H494" i="1"/>
  <c r="Z493" i="1"/>
  <c r="H493" i="1"/>
  <c r="Z492" i="1"/>
  <c r="H492" i="1"/>
  <c r="Z491" i="1"/>
  <c r="H491" i="1"/>
  <c r="Z490" i="1"/>
  <c r="H490" i="1"/>
  <c r="Z489" i="1"/>
  <c r="H489" i="1"/>
  <c r="Z488" i="1"/>
  <c r="H488" i="1"/>
  <c r="Z487" i="1"/>
  <c r="H487" i="1"/>
  <c r="Z486" i="1"/>
  <c r="H486" i="1"/>
  <c r="Z485" i="1"/>
  <c r="H485" i="1"/>
  <c r="Z484" i="1"/>
  <c r="H484" i="1"/>
  <c r="Z483" i="1"/>
  <c r="H483" i="1"/>
  <c r="Z482" i="1"/>
  <c r="H482" i="1"/>
  <c r="Z481" i="1"/>
  <c r="H481" i="1"/>
  <c r="Z480" i="1"/>
  <c r="H480" i="1"/>
  <c r="Z479" i="1"/>
  <c r="H479" i="1"/>
  <c r="Z478" i="1"/>
  <c r="H478" i="1"/>
  <c r="Z477" i="1"/>
  <c r="H477" i="1"/>
  <c r="Z476" i="1"/>
  <c r="H476" i="1"/>
  <c r="Z475" i="1"/>
  <c r="H475" i="1"/>
  <c r="Z474" i="1"/>
  <c r="H474" i="1"/>
  <c r="Z473" i="1"/>
  <c r="H473" i="1"/>
  <c r="Z472" i="1"/>
  <c r="H472" i="1"/>
  <c r="Z471" i="1"/>
  <c r="H471" i="1"/>
  <c r="Z470" i="1"/>
  <c r="H470" i="1"/>
  <c r="Z469" i="1"/>
  <c r="H469" i="1"/>
  <c r="Z468" i="1"/>
  <c r="H468" i="1"/>
  <c r="Z467" i="1"/>
  <c r="H467" i="1"/>
  <c r="Z466" i="1"/>
  <c r="H466" i="1"/>
  <c r="Z465" i="1"/>
  <c r="H465" i="1"/>
  <c r="Z464" i="1"/>
  <c r="H464" i="1"/>
  <c r="Z463" i="1"/>
  <c r="H463" i="1"/>
  <c r="Z462" i="1"/>
  <c r="H462" i="1"/>
  <c r="Z461" i="1"/>
  <c r="H461" i="1"/>
  <c r="Z460" i="1"/>
  <c r="H460" i="1"/>
  <c r="Z459" i="1"/>
  <c r="H459" i="1"/>
  <c r="Z458" i="1"/>
  <c r="H458" i="1"/>
  <c r="Z457" i="1"/>
  <c r="H457" i="1"/>
  <c r="Z456" i="1"/>
  <c r="H456" i="1"/>
  <c r="Z455" i="1"/>
  <c r="H455" i="1"/>
  <c r="Z454" i="1"/>
  <c r="H454" i="1"/>
  <c r="Z453" i="1"/>
  <c r="H453" i="1"/>
  <c r="Z452" i="1"/>
  <c r="H452" i="1"/>
  <c r="Z451" i="1"/>
  <c r="H451" i="1"/>
  <c r="Z450" i="1"/>
  <c r="H450" i="1"/>
  <c r="Z449" i="1"/>
  <c r="H449" i="1"/>
  <c r="Z448" i="1"/>
  <c r="H448" i="1"/>
  <c r="Z447" i="1"/>
  <c r="H447" i="1"/>
  <c r="Z446" i="1"/>
  <c r="H446" i="1"/>
  <c r="Z445" i="1"/>
  <c r="H445" i="1"/>
  <c r="Z444" i="1"/>
  <c r="H444" i="1"/>
  <c r="Z443" i="1"/>
  <c r="H443" i="1"/>
  <c r="Z442" i="1"/>
  <c r="H442" i="1"/>
  <c r="Z441" i="1"/>
  <c r="H441" i="1"/>
  <c r="Z440" i="1"/>
  <c r="H440" i="1"/>
  <c r="Z439" i="1"/>
  <c r="H439" i="1"/>
  <c r="Z438" i="1"/>
  <c r="H438" i="1"/>
  <c r="Z437" i="1"/>
  <c r="H437" i="1"/>
  <c r="Z436" i="1"/>
  <c r="H436" i="1"/>
  <c r="Z435" i="1"/>
  <c r="H435" i="1"/>
  <c r="Z434" i="1"/>
  <c r="H434" i="1"/>
  <c r="Z433" i="1"/>
  <c r="H433" i="1"/>
  <c r="Z432" i="1"/>
  <c r="H432" i="1"/>
  <c r="Z431" i="1"/>
  <c r="H431" i="1"/>
  <c r="Z430" i="1"/>
  <c r="H430" i="1"/>
  <c r="Z429" i="1"/>
  <c r="H429" i="1"/>
  <c r="Z428" i="1"/>
  <c r="H428" i="1"/>
  <c r="Z427" i="1"/>
  <c r="H427" i="1"/>
  <c r="Z426" i="1"/>
  <c r="H426" i="1"/>
  <c r="Z425" i="1"/>
  <c r="H425" i="1"/>
  <c r="Z424" i="1"/>
  <c r="H424" i="1"/>
  <c r="Z423" i="1"/>
  <c r="H423" i="1"/>
  <c r="Z422" i="1"/>
  <c r="H422" i="1"/>
  <c r="Z421" i="1"/>
  <c r="H421" i="1"/>
  <c r="Z420" i="1"/>
  <c r="H420" i="1"/>
  <c r="Z419" i="1"/>
  <c r="H419" i="1"/>
  <c r="Z418" i="1"/>
  <c r="H418" i="1"/>
  <c r="Z417" i="1"/>
  <c r="H417" i="1"/>
  <c r="Z416" i="1"/>
  <c r="H416" i="1"/>
  <c r="Z415" i="1"/>
  <c r="H415" i="1"/>
  <c r="Z414" i="1"/>
  <c r="H414" i="1"/>
  <c r="Z413" i="1"/>
  <c r="H413" i="1"/>
  <c r="Z412" i="1"/>
  <c r="H412" i="1"/>
  <c r="Z411" i="1"/>
  <c r="H411" i="1"/>
  <c r="Z410" i="1"/>
  <c r="H410" i="1"/>
  <c r="Z409" i="1"/>
  <c r="H409" i="1"/>
  <c r="Z408" i="1"/>
  <c r="H408" i="1"/>
  <c r="Z407" i="1"/>
  <c r="H407" i="1"/>
  <c r="Z406" i="1"/>
  <c r="H406" i="1"/>
  <c r="Z405" i="1"/>
  <c r="H405" i="1"/>
  <c r="Z404" i="1"/>
  <c r="H404" i="1"/>
  <c r="Z403" i="1"/>
  <c r="H403" i="1"/>
  <c r="Z402" i="1"/>
  <c r="H402" i="1"/>
  <c r="Z401" i="1"/>
  <c r="H401" i="1"/>
  <c r="Z400" i="1"/>
  <c r="H400" i="1"/>
  <c r="Z399" i="1"/>
  <c r="H399" i="1"/>
  <c r="Z398" i="1"/>
  <c r="H398" i="1"/>
  <c r="Z397" i="1"/>
  <c r="H397" i="1"/>
  <c r="Z396" i="1"/>
  <c r="H396" i="1"/>
  <c r="Z395" i="1"/>
  <c r="H395" i="1"/>
  <c r="Z394" i="1"/>
  <c r="H394" i="1"/>
  <c r="Z393" i="1"/>
  <c r="H393" i="1"/>
  <c r="Z392" i="1"/>
  <c r="H392" i="1"/>
  <c r="Z391" i="1"/>
  <c r="H391" i="1"/>
  <c r="Z390" i="1"/>
  <c r="H390" i="1"/>
  <c r="Z389" i="1"/>
  <c r="H389" i="1"/>
  <c r="Z388" i="1"/>
  <c r="H388" i="1"/>
  <c r="Z387" i="1"/>
  <c r="H387" i="1"/>
  <c r="Z386" i="1"/>
  <c r="H386" i="1"/>
  <c r="Z385" i="1"/>
  <c r="H385" i="1"/>
  <c r="Z384" i="1"/>
  <c r="H384" i="1"/>
  <c r="Z383" i="1"/>
  <c r="H383" i="1"/>
  <c r="Z382" i="1"/>
  <c r="H382" i="1"/>
  <c r="Z381" i="1"/>
  <c r="H381" i="1"/>
  <c r="Z380" i="1"/>
  <c r="H380" i="1"/>
  <c r="Z379" i="1"/>
  <c r="H379" i="1"/>
  <c r="Z378" i="1"/>
  <c r="H378" i="1"/>
  <c r="Z377" i="1"/>
  <c r="H377" i="1"/>
  <c r="Z376" i="1"/>
  <c r="H376" i="1"/>
  <c r="Z375" i="1"/>
  <c r="H375" i="1"/>
  <c r="Z374" i="1"/>
  <c r="H374" i="1"/>
  <c r="Z373" i="1"/>
  <c r="H373" i="1"/>
  <c r="Z372" i="1"/>
  <c r="H372" i="1"/>
  <c r="Z371" i="1"/>
  <c r="H371" i="1"/>
  <c r="Z370" i="1"/>
  <c r="H370" i="1"/>
  <c r="Z369" i="1"/>
  <c r="H369" i="1"/>
  <c r="Z368" i="1"/>
  <c r="H368" i="1"/>
  <c r="Z367" i="1"/>
  <c r="H367" i="1"/>
  <c r="Z366" i="1"/>
  <c r="H366" i="1"/>
  <c r="Z365" i="1"/>
  <c r="H365" i="1"/>
  <c r="Z364" i="1"/>
  <c r="H364" i="1"/>
  <c r="Z363" i="1"/>
  <c r="H363" i="1"/>
  <c r="Z362" i="1"/>
  <c r="H362" i="1"/>
  <c r="Z361" i="1"/>
  <c r="H361" i="1"/>
  <c r="Z360" i="1"/>
  <c r="H360" i="1"/>
  <c r="Z359" i="1"/>
  <c r="H359" i="1"/>
  <c r="Z358" i="1"/>
  <c r="H358" i="1"/>
  <c r="Z357" i="1"/>
  <c r="H357" i="1"/>
  <c r="Z356" i="1"/>
  <c r="H356" i="1"/>
  <c r="Z355" i="1"/>
  <c r="H355" i="1"/>
  <c r="Z354" i="1"/>
  <c r="H354" i="1"/>
  <c r="Z353" i="1"/>
  <c r="H353" i="1"/>
  <c r="Z352" i="1"/>
  <c r="H352" i="1"/>
  <c r="Z351" i="1"/>
  <c r="H351" i="1"/>
  <c r="Z350" i="1"/>
  <c r="H350" i="1"/>
  <c r="Z349" i="1"/>
  <c r="H349" i="1"/>
  <c r="Z348" i="1"/>
  <c r="H348" i="1"/>
  <c r="Z347" i="1"/>
  <c r="H347" i="1"/>
  <c r="Z346" i="1"/>
  <c r="H346" i="1"/>
  <c r="Z345" i="1"/>
  <c r="H345" i="1"/>
  <c r="Z344" i="1"/>
  <c r="H344" i="1"/>
  <c r="Z343" i="1"/>
  <c r="H343" i="1"/>
  <c r="Z342" i="1"/>
  <c r="H342" i="1"/>
  <c r="Z341" i="1"/>
  <c r="H341" i="1"/>
  <c r="Z340" i="1"/>
  <c r="H340" i="1"/>
  <c r="Z339" i="1"/>
  <c r="H339" i="1"/>
  <c r="Z338" i="1"/>
  <c r="H338" i="1"/>
  <c r="Z337" i="1"/>
  <c r="H337" i="1"/>
  <c r="Z336" i="1"/>
  <c r="H336" i="1"/>
  <c r="Z335" i="1"/>
  <c r="H335" i="1"/>
  <c r="Z334" i="1"/>
  <c r="H334" i="1"/>
  <c r="Z333" i="1"/>
  <c r="H333" i="1"/>
  <c r="Z332" i="1"/>
  <c r="H332" i="1"/>
  <c r="Z331" i="1"/>
  <c r="H331" i="1"/>
  <c r="Z330" i="1"/>
  <c r="H330" i="1"/>
  <c r="Z329" i="1"/>
  <c r="H329" i="1"/>
  <c r="Z328" i="1"/>
  <c r="H328" i="1"/>
  <c r="Z327" i="1"/>
  <c r="H327" i="1"/>
  <c r="Z326" i="1"/>
  <c r="H326" i="1"/>
  <c r="Z325" i="1"/>
  <c r="H325" i="1"/>
  <c r="Z324" i="1"/>
  <c r="H324" i="1"/>
  <c r="Z323" i="1"/>
  <c r="H323" i="1"/>
  <c r="Z322" i="1"/>
  <c r="H322" i="1"/>
  <c r="Z321" i="1"/>
  <c r="H321" i="1"/>
  <c r="Z320" i="1"/>
  <c r="H320" i="1"/>
  <c r="Z319" i="1"/>
  <c r="H319" i="1"/>
  <c r="Z318" i="1"/>
  <c r="H318" i="1"/>
  <c r="Z317" i="1"/>
  <c r="H317" i="1"/>
  <c r="Z316" i="1"/>
  <c r="H316" i="1"/>
  <c r="Z315" i="1"/>
  <c r="H315" i="1"/>
  <c r="Z314" i="1"/>
  <c r="H314" i="1"/>
  <c r="Z313" i="1"/>
  <c r="H313" i="1"/>
  <c r="Z312" i="1"/>
  <c r="H312" i="1"/>
  <c r="Z311" i="1"/>
  <c r="H311" i="1"/>
  <c r="Z310" i="1"/>
  <c r="H310" i="1"/>
  <c r="Z309" i="1"/>
  <c r="H309" i="1"/>
  <c r="Z308" i="1"/>
  <c r="H308" i="1"/>
  <c r="Z307" i="1"/>
  <c r="H307" i="1"/>
  <c r="Z306" i="1"/>
  <c r="H306" i="1"/>
  <c r="Z305" i="1"/>
  <c r="H305" i="1"/>
  <c r="Z304" i="1"/>
  <c r="H304" i="1"/>
  <c r="Z303" i="1"/>
  <c r="H303" i="1"/>
  <c r="Z302" i="1"/>
  <c r="H302" i="1"/>
  <c r="Z301" i="1"/>
  <c r="H301" i="1"/>
  <c r="Z300" i="1"/>
  <c r="H300" i="1"/>
  <c r="Z299" i="1"/>
  <c r="H299" i="1"/>
  <c r="Z298" i="1"/>
  <c r="H298" i="1"/>
  <c r="Z297" i="1"/>
  <c r="H297" i="1"/>
  <c r="Z296" i="1"/>
  <c r="H296" i="1"/>
  <c r="Z295" i="1"/>
  <c r="H295" i="1"/>
  <c r="Z294" i="1"/>
  <c r="H294" i="1"/>
  <c r="Z293" i="1"/>
  <c r="H293" i="1"/>
  <c r="Z292" i="1"/>
  <c r="H292" i="1"/>
  <c r="Z291" i="1"/>
  <c r="H291" i="1"/>
  <c r="Z290" i="1"/>
  <c r="H290" i="1"/>
  <c r="Z289" i="1"/>
  <c r="H289" i="1"/>
  <c r="Z288" i="1"/>
  <c r="H288" i="1"/>
  <c r="Z287" i="1"/>
  <c r="H287" i="1"/>
  <c r="Z286" i="1"/>
  <c r="H286" i="1"/>
  <c r="Z285" i="1"/>
  <c r="H285" i="1"/>
  <c r="Z284" i="1"/>
  <c r="H284" i="1"/>
  <c r="Z283" i="1"/>
  <c r="H283" i="1"/>
  <c r="Z282" i="1"/>
  <c r="H282" i="1"/>
  <c r="Z281" i="1"/>
  <c r="H281" i="1"/>
  <c r="Z280" i="1"/>
  <c r="H280" i="1"/>
  <c r="Z279" i="1"/>
  <c r="H279" i="1"/>
  <c r="Z278" i="1"/>
  <c r="H278" i="1"/>
  <c r="Z277" i="1"/>
  <c r="H277" i="1"/>
  <c r="Z276" i="1"/>
  <c r="H276" i="1"/>
  <c r="Z275" i="1"/>
  <c r="H275" i="1"/>
  <c r="Z274" i="1"/>
  <c r="H274" i="1"/>
  <c r="Z273" i="1"/>
  <c r="H273" i="1"/>
  <c r="Z272" i="1"/>
  <c r="H272" i="1"/>
  <c r="Z271" i="1"/>
  <c r="H271" i="1"/>
  <c r="Z270" i="1"/>
  <c r="H270" i="1"/>
  <c r="Z269" i="1"/>
  <c r="H269" i="1"/>
  <c r="Z268" i="1"/>
  <c r="H268" i="1"/>
  <c r="Z267" i="1"/>
  <c r="H267" i="1"/>
  <c r="Z266" i="1"/>
  <c r="H266" i="1"/>
  <c r="Z265" i="1"/>
  <c r="H265" i="1"/>
  <c r="Z264" i="1"/>
  <c r="H264" i="1"/>
  <c r="Z263" i="1"/>
  <c r="H263" i="1"/>
  <c r="Z262" i="1"/>
  <c r="H262" i="1"/>
  <c r="Z261" i="1"/>
  <c r="H261" i="1"/>
  <c r="Z260" i="1"/>
  <c r="H260" i="1"/>
  <c r="Z259" i="1"/>
  <c r="H259" i="1"/>
  <c r="Z258" i="1"/>
  <c r="H258" i="1"/>
  <c r="Z257" i="1"/>
  <c r="H257" i="1"/>
  <c r="Z256" i="1"/>
  <c r="H256" i="1"/>
  <c r="Z255" i="1"/>
  <c r="H255" i="1"/>
  <c r="Z254" i="1"/>
  <c r="H254" i="1"/>
  <c r="Z253" i="1"/>
  <c r="H253" i="1"/>
  <c r="Z252" i="1"/>
  <c r="H252" i="1"/>
  <c r="Z251" i="1"/>
  <c r="H251" i="1"/>
  <c r="Z250" i="1"/>
  <c r="H250" i="1"/>
  <c r="Z249" i="1"/>
  <c r="H249" i="1"/>
  <c r="Z248" i="1"/>
  <c r="H248" i="1"/>
  <c r="Z247" i="1"/>
  <c r="H247" i="1"/>
  <c r="Z246" i="1"/>
  <c r="H246" i="1"/>
  <c r="Z245" i="1"/>
  <c r="H245" i="1"/>
  <c r="Z244" i="1"/>
  <c r="H244" i="1"/>
  <c r="Z243" i="1"/>
  <c r="H243" i="1"/>
  <c r="Z242" i="1"/>
  <c r="H242" i="1"/>
  <c r="Z241" i="1"/>
  <c r="H241" i="1"/>
  <c r="Z240" i="1"/>
  <c r="H240" i="1"/>
  <c r="Z239" i="1"/>
  <c r="H239" i="1"/>
  <c r="Z238" i="1"/>
  <c r="H238" i="1"/>
  <c r="Z237" i="1"/>
  <c r="H237" i="1"/>
  <c r="Z236" i="1"/>
  <c r="H236" i="1"/>
  <c r="Z235" i="1"/>
  <c r="H235" i="1"/>
  <c r="Z234" i="1"/>
  <c r="H234" i="1"/>
  <c r="Z233" i="1"/>
  <c r="H233" i="1"/>
  <c r="Z232" i="1"/>
  <c r="H232" i="1"/>
  <c r="Z231" i="1"/>
  <c r="H231" i="1"/>
  <c r="Z230" i="1"/>
  <c r="H230" i="1"/>
  <c r="Z229" i="1"/>
  <c r="H229" i="1"/>
  <c r="Z228" i="1"/>
  <c r="H228" i="1"/>
  <c r="Z227" i="1"/>
  <c r="H227" i="1"/>
  <c r="Z226" i="1"/>
  <c r="H226" i="1"/>
  <c r="Z225" i="1"/>
  <c r="H225" i="1"/>
  <c r="Z224" i="1"/>
  <c r="H224" i="1"/>
  <c r="Z223" i="1"/>
  <c r="H223" i="1"/>
  <c r="Z222" i="1"/>
  <c r="H222" i="1"/>
  <c r="Z221" i="1"/>
  <c r="H221" i="1"/>
  <c r="Z220" i="1"/>
  <c r="H220" i="1"/>
  <c r="Z219" i="1"/>
  <c r="H219" i="1"/>
  <c r="Z218" i="1"/>
  <c r="H218" i="1"/>
  <c r="Z217" i="1"/>
  <c r="H217" i="1"/>
  <c r="Z216" i="1"/>
  <c r="H216" i="1"/>
  <c r="Z215" i="1"/>
  <c r="H215" i="1"/>
  <c r="Z214" i="1"/>
  <c r="H214" i="1"/>
  <c r="Z213" i="1"/>
  <c r="H213" i="1"/>
  <c r="Z212" i="1"/>
  <c r="H212" i="1"/>
  <c r="Z211" i="1"/>
  <c r="H211" i="1"/>
  <c r="Z210" i="1"/>
  <c r="H210" i="1"/>
  <c r="Z209" i="1"/>
  <c r="H209" i="1"/>
  <c r="Z208" i="1"/>
  <c r="H208" i="1"/>
  <c r="Z207" i="1"/>
  <c r="H207" i="1"/>
  <c r="Z206" i="1"/>
  <c r="H206" i="1"/>
  <c r="Z205" i="1"/>
  <c r="H205" i="1"/>
  <c r="Z204" i="1"/>
  <c r="H204" i="1"/>
  <c r="Z203" i="1"/>
  <c r="H203" i="1"/>
  <c r="Z202" i="1"/>
  <c r="H202" i="1"/>
  <c r="Z201" i="1"/>
  <c r="H201" i="1"/>
  <c r="Z200" i="1"/>
  <c r="H200" i="1"/>
  <c r="Z199" i="1"/>
  <c r="H199" i="1"/>
  <c r="Z198" i="1"/>
  <c r="H198" i="1"/>
  <c r="Z197" i="1"/>
  <c r="H197" i="1"/>
  <c r="Z196" i="1"/>
  <c r="H196" i="1"/>
  <c r="Z195" i="1"/>
  <c r="H195" i="1"/>
  <c r="Z194" i="1"/>
  <c r="H194" i="1"/>
  <c r="Z193" i="1"/>
  <c r="H193" i="1"/>
  <c r="Z192" i="1"/>
  <c r="H192" i="1"/>
  <c r="Z191" i="1"/>
  <c r="H191" i="1"/>
  <c r="Z190" i="1"/>
  <c r="H190" i="1"/>
  <c r="Z189" i="1"/>
  <c r="H189" i="1"/>
  <c r="Z188" i="1"/>
  <c r="H188" i="1"/>
  <c r="Z187" i="1"/>
  <c r="H187" i="1"/>
  <c r="Z186" i="1"/>
  <c r="H186" i="1"/>
  <c r="Z185" i="1"/>
  <c r="H185" i="1"/>
  <c r="Z184" i="1"/>
  <c r="H184" i="1"/>
  <c r="Z183" i="1"/>
  <c r="H183" i="1"/>
  <c r="Z182" i="1"/>
  <c r="H182" i="1"/>
  <c r="Z181" i="1"/>
  <c r="H181" i="1"/>
  <c r="Z180" i="1"/>
  <c r="H180" i="1"/>
  <c r="Z179" i="1"/>
  <c r="H179" i="1"/>
  <c r="Z178" i="1"/>
  <c r="H178" i="1"/>
  <c r="Z177" i="1"/>
  <c r="H177" i="1"/>
  <c r="Z176" i="1"/>
  <c r="H176" i="1"/>
  <c r="Z175" i="1"/>
  <c r="H175" i="1"/>
  <c r="Z174" i="1"/>
  <c r="H174" i="1"/>
  <c r="Z173" i="1"/>
  <c r="H173" i="1"/>
  <c r="Z172" i="1"/>
  <c r="H172" i="1"/>
  <c r="Z171" i="1"/>
  <c r="H171" i="1"/>
  <c r="Z170" i="1"/>
  <c r="H170" i="1"/>
  <c r="Z169" i="1"/>
  <c r="H169" i="1"/>
  <c r="Z168" i="1"/>
  <c r="H168" i="1"/>
  <c r="Z167" i="1"/>
  <c r="H167" i="1"/>
  <c r="Z166" i="1"/>
  <c r="H166" i="1"/>
  <c r="Z165" i="1"/>
  <c r="H165" i="1"/>
  <c r="Z164" i="1"/>
  <c r="H164" i="1"/>
  <c r="Z163" i="1"/>
  <c r="H163" i="1"/>
  <c r="Z162" i="1"/>
  <c r="H162" i="1"/>
  <c r="Z161" i="1"/>
  <c r="H161" i="1"/>
  <c r="Z160" i="1"/>
  <c r="H160" i="1"/>
  <c r="Z159" i="1"/>
  <c r="H159" i="1"/>
  <c r="Z158" i="1"/>
  <c r="H158" i="1"/>
  <c r="Z157" i="1"/>
  <c r="H157" i="1"/>
  <c r="Z156" i="1"/>
  <c r="H156" i="1"/>
  <c r="Z155" i="1"/>
  <c r="H155" i="1"/>
  <c r="Z154" i="1"/>
  <c r="H154" i="1"/>
  <c r="Z153" i="1"/>
  <c r="H153" i="1"/>
  <c r="Z152" i="1"/>
  <c r="H152" i="1"/>
  <c r="Z151" i="1"/>
  <c r="H151" i="1"/>
  <c r="Z150" i="1"/>
  <c r="H150" i="1"/>
  <c r="Z149" i="1"/>
  <c r="H149" i="1"/>
  <c r="Z148" i="1"/>
  <c r="H148" i="1"/>
  <c r="Z147" i="1"/>
  <c r="H147" i="1"/>
  <c r="Z146" i="1"/>
  <c r="H146" i="1"/>
  <c r="Z145" i="1"/>
  <c r="H145" i="1"/>
  <c r="Z144" i="1"/>
  <c r="H144" i="1"/>
  <c r="Z143" i="1"/>
  <c r="H143" i="1"/>
  <c r="Z142" i="1"/>
  <c r="H142" i="1"/>
  <c r="Z141" i="1"/>
  <c r="H141" i="1"/>
  <c r="Z140" i="1"/>
  <c r="H140" i="1"/>
  <c r="Z139" i="1"/>
  <c r="H139" i="1"/>
  <c r="Z138" i="1"/>
  <c r="H138" i="1"/>
  <c r="Z137" i="1"/>
  <c r="H137" i="1"/>
  <c r="Z136" i="1"/>
  <c r="H136" i="1"/>
  <c r="Z135" i="1"/>
  <c r="H135" i="1"/>
  <c r="Z134" i="1"/>
  <c r="H134" i="1"/>
  <c r="Z133" i="1"/>
  <c r="H133" i="1"/>
  <c r="Z132" i="1"/>
  <c r="H132" i="1"/>
  <c r="Z131" i="1"/>
  <c r="H131" i="1"/>
  <c r="Z130" i="1"/>
  <c r="H130" i="1"/>
  <c r="Z129" i="1"/>
  <c r="H129" i="1"/>
  <c r="Z128" i="1"/>
  <c r="H128" i="1"/>
  <c r="Z127" i="1"/>
  <c r="H127" i="1"/>
  <c r="Z126" i="1"/>
  <c r="H126" i="1"/>
  <c r="Z125" i="1"/>
  <c r="H125" i="1"/>
  <c r="Z124" i="1"/>
  <c r="H124" i="1"/>
  <c r="Z123" i="1"/>
  <c r="H123" i="1"/>
  <c r="Z122" i="1"/>
  <c r="H122" i="1"/>
  <c r="Z121" i="1"/>
  <c r="H121" i="1"/>
  <c r="Z120" i="1"/>
  <c r="H120" i="1"/>
  <c r="Z119" i="1"/>
  <c r="H119" i="1"/>
  <c r="Z118" i="1"/>
  <c r="H118" i="1"/>
  <c r="Z117" i="1"/>
  <c r="H117" i="1"/>
  <c r="Z116" i="1"/>
  <c r="H116" i="1"/>
  <c r="Z115" i="1"/>
  <c r="H115" i="1"/>
  <c r="Z114" i="1"/>
  <c r="H114" i="1"/>
  <c r="Z113" i="1"/>
  <c r="H113" i="1"/>
  <c r="Z112" i="1"/>
  <c r="H112" i="1"/>
  <c r="Z111" i="1"/>
  <c r="H111" i="1"/>
  <c r="Z110" i="1"/>
  <c r="H110" i="1"/>
  <c r="Z109" i="1"/>
  <c r="H109" i="1"/>
  <c r="Z108" i="1"/>
  <c r="H108" i="1"/>
  <c r="Z107" i="1"/>
  <c r="H107" i="1"/>
  <c r="Z106" i="1"/>
  <c r="H106" i="1"/>
  <c r="Z105" i="1"/>
  <c r="H105" i="1"/>
  <c r="Z104" i="1"/>
  <c r="H104" i="1"/>
  <c r="Z103" i="1"/>
  <c r="H103" i="1"/>
  <c r="Z102" i="1"/>
  <c r="H102" i="1"/>
  <c r="Z101" i="1"/>
  <c r="H101" i="1"/>
  <c r="Z100" i="1"/>
  <c r="H100" i="1"/>
  <c r="Z99" i="1"/>
  <c r="H99" i="1"/>
  <c r="Z98" i="1"/>
  <c r="H98" i="1"/>
  <c r="Z97" i="1"/>
  <c r="H97" i="1"/>
  <c r="Z96" i="1"/>
  <c r="H96" i="1"/>
  <c r="Z95" i="1"/>
  <c r="H95" i="1"/>
  <c r="Z94" i="1"/>
  <c r="H94" i="1"/>
  <c r="Z93" i="1"/>
  <c r="H93" i="1"/>
  <c r="Z92" i="1"/>
  <c r="H92" i="1"/>
  <c r="Z91" i="1"/>
  <c r="H91" i="1"/>
  <c r="Z90" i="1"/>
  <c r="H90" i="1"/>
  <c r="Z89" i="1"/>
  <c r="H89" i="1"/>
  <c r="Z88" i="1"/>
  <c r="H88" i="1"/>
  <c r="Z87" i="1"/>
  <c r="H87" i="1"/>
  <c r="Z86" i="1"/>
  <c r="H86" i="1"/>
  <c r="Z85" i="1"/>
  <c r="H85" i="1"/>
  <c r="Z84" i="1"/>
  <c r="H84" i="1"/>
  <c r="Z83" i="1"/>
  <c r="H83" i="1"/>
  <c r="Z82" i="1"/>
  <c r="H82" i="1"/>
  <c r="Z81" i="1"/>
  <c r="H81" i="1"/>
  <c r="Z80" i="1"/>
  <c r="H80" i="1"/>
  <c r="Z79" i="1"/>
  <c r="H79" i="1"/>
  <c r="Z78" i="1"/>
  <c r="H78" i="1"/>
  <c r="Z77" i="1"/>
  <c r="H77" i="1"/>
  <c r="Z76" i="1"/>
  <c r="H76" i="1"/>
  <c r="Z75" i="1"/>
  <c r="H75" i="1"/>
  <c r="Z74" i="1"/>
  <c r="H74" i="1"/>
  <c r="Z73" i="1"/>
  <c r="H73" i="1"/>
  <c r="Z72" i="1"/>
  <c r="H72" i="1"/>
  <c r="Z71" i="1"/>
  <c r="H71" i="1"/>
  <c r="Z70" i="1"/>
  <c r="H70" i="1"/>
  <c r="Z69" i="1"/>
  <c r="H69" i="1"/>
  <c r="Z68" i="1"/>
  <c r="H68" i="1"/>
  <c r="Z67" i="1"/>
  <c r="H67" i="1"/>
  <c r="Z66" i="1"/>
  <c r="H66" i="1"/>
  <c r="Z65" i="1"/>
  <c r="H65" i="1"/>
  <c r="Z64" i="1"/>
  <c r="H64" i="1"/>
  <c r="Z63" i="1"/>
  <c r="H63" i="1"/>
  <c r="Z62" i="1"/>
  <c r="H62" i="1"/>
  <c r="Z61" i="1"/>
  <c r="H61" i="1"/>
  <c r="Z60" i="1"/>
  <c r="H60" i="1"/>
  <c r="Z59" i="1"/>
  <c r="H59" i="1"/>
  <c r="Z58" i="1"/>
  <c r="H58" i="1"/>
  <c r="Z57" i="1"/>
  <c r="H57" i="1"/>
  <c r="Z56" i="1"/>
  <c r="H56" i="1"/>
  <c r="Z55" i="1"/>
  <c r="H55" i="1"/>
  <c r="Z54" i="1"/>
  <c r="H54" i="1"/>
  <c r="Z53" i="1"/>
  <c r="H53" i="1"/>
  <c r="Z52" i="1"/>
  <c r="H52" i="1"/>
  <c r="Z51" i="1"/>
  <c r="H51" i="1"/>
  <c r="Z50" i="1"/>
  <c r="H50" i="1"/>
  <c r="Z49" i="1"/>
  <c r="H49" i="1"/>
  <c r="Z48" i="1"/>
  <c r="H48" i="1"/>
  <c r="Z47" i="1"/>
  <c r="H47" i="1"/>
  <c r="Z46" i="1"/>
  <c r="H46" i="1"/>
  <c r="Z45" i="1"/>
  <c r="H45" i="1"/>
  <c r="Z44" i="1"/>
  <c r="H44" i="1"/>
  <c r="Z43" i="1"/>
  <c r="H43" i="1"/>
  <c r="Z42" i="1"/>
  <c r="H42" i="1"/>
  <c r="Z41" i="1"/>
  <c r="H41" i="1"/>
  <c r="Z40" i="1"/>
  <c r="H40" i="1"/>
  <c r="Z39" i="1"/>
  <c r="H39" i="1"/>
  <c r="Z38" i="1"/>
  <c r="H38" i="1"/>
  <c r="Z37" i="1"/>
  <c r="H37" i="1"/>
  <c r="Z36" i="1"/>
  <c r="H36" i="1"/>
  <c r="Z35" i="1"/>
  <c r="H35" i="1"/>
  <c r="Z34" i="1"/>
  <c r="H34" i="1"/>
  <c r="Z33" i="1"/>
  <c r="H33" i="1"/>
  <c r="Z32" i="1"/>
  <c r="H32" i="1"/>
  <c r="Z31" i="1"/>
  <c r="H31" i="1"/>
  <c r="Z30" i="1"/>
  <c r="H30" i="1"/>
  <c r="Z29" i="1"/>
  <c r="H29" i="1"/>
  <c r="Z28" i="1"/>
  <c r="H28" i="1"/>
  <c r="Z27" i="1"/>
  <c r="H27" i="1"/>
  <c r="Z26" i="1"/>
  <c r="H26" i="1"/>
  <c r="Z25" i="1"/>
  <c r="H25" i="1"/>
  <c r="Z24" i="1"/>
  <c r="H24" i="1"/>
  <c r="Z23" i="1"/>
  <c r="H23" i="1"/>
  <c r="Z22" i="1"/>
  <c r="H22" i="1"/>
  <c r="Z21" i="1"/>
  <c r="H21" i="1"/>
  <c r="Z20" i="1"/>
  <c r="H20" i="1"/>
  <c r="Z19" i="1"/>
  <c r="H19" i="1"/>
  <c r="Z7" i="1"/>
  <c r="H7" i="1"/>
  <c r="B28" i="8"/>
  <c r="B27" i="8"/>
</calcChain>
</file>

<file path=xl/comments1.xml><?xml version="1.0" encoding="utf-8"?>
<comments xmlns="http://schemas.openxmlformats.org/spreadsheetml/2006/main">
  <authors>
    <author>TIM</author>
  </authors>
  <commentList>
    <comment ref="T6" authorId="0">
      <text>
        <r>
          <rPr>
            <sz val="12"/>
            <color indexed="81"/>
            <rFont val="Calibri"/>
            <family val="2"/>
            <scheme val="minor"/>
          </rPr>
          <t>Preencha esta coluna somente com números. Caso não tenha dependentes preencha com o número "0".</t>
        </r>
      </text>
    </comment>
  </commentList>
</comments>
</file>

<file path=xl/sharedStrings.xml><?xml version="1.0" encoding="utf-8"?>
<sst xmlns="http://schemas.openxmlformats.org/spreadsheetml/2006/main" count="172" uniqueCount="127">
  <si>
    <t>CPF</t>
  </si>
  <si>
    <t>RG</t>
  </si>
  <si>
    <t>A+</t>
  </si>
  <si>
    <t>CEP</t>
  </si>
  <si>
    <t>DETRAN/RJ</t>
  </si>
  <si>
    <t>De 18 a 29 anos</t>
  </si>
  <si>
    <t>De 30 a 45 anos</t>
  </si>
  <si>
    <t>De 46 a 59 anos</t>
  </si>
  <si>
    <t>Acima de 59 anos</t>
  </si>
  <si>
    <t>134465081-45</t>
  </si>
  <si>
    <t>27265981-2</t>
  </si>
  <si>
    <t>(021)98657-0956</t>
  </si>
  <si>
    <t>28908-120</t>
  </si>
  <si>
    <t>91882776-0</t>
  </si>
  <si>
    <t>Amanda Santos</t>
  </si>
  <si>
    <t>Menos de 1 ano</t>
  </si>
  <si>
    <t>De 1 a 3 anos</t>
  </si>
  <si>
    <t>Mais de 3 anos</t>
  </si>
  <si>
    <t>Médias</t>
  </si>
  <si>
    <t>Idade</t>
  </si>
  <si>
    <t>Jornada semanal (horas)</t>
  </si>
  <si>
    <t>Total</t>
  </si>
  <si>
    <t>Salários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</si>
  <si>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</si>
  <si>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</si>
  <si>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</si>
  <si>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</si>
  <si>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</si>
  <si>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</si>
  <si>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</si>
  <si>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</si>
  <si>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</si>
  <si>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</si>
  <si>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</si>
  <si>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</si>
  <si>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</si>
  <si>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</t>
  </si>
  <si>
    <t>Nascimento</t>
  </si>
  <si>
    <t>Endereço</t>
  </si>
  <si>
    <t>Estado Civil</t>
  </si>
  <si>
    <t>Tipo Sanguíneo</t>
  </si>
  <si>
    <t>E-mail</t>
  </si>
  <si>
    <t>Matrícula</t>
  </si>
  <si>
    <t>Admissão</t>
  </si>
  <si>
    <t>Mês de férias</t>
  </si>
  <si>
    <t>Conta</t>
  </si>
  <si>
    <t>Observação</t>
  </si>
  <si>
    <t>Cargo</t>
  </si>
  <si>
    <t>Turno</t>
  </si>
  <si>
    <t>Agência</t>
  </si>
  <si>
    <t>Salário base</t>
  </si>
  <si>
    <t>Mês de aniversário</t>
  </si>
  <si>
    <t>Órgão Exp/UF</t>
  </si>
  <si>
    <t>Telefone</t>
  </si>
  <si>
    <t>Município/Estado</t>
  </si>
  <si>
    <t>Tempo de empresa (meses)</t>
  </si>
  <si>
    <t>Banco de pagamento</t>
  </si>
  <si>
    <t>Feminino</t>
  </si>
  <si>
    <t>Masculino</t>
  </si>
  <si>
    <t>amanda@gmail.com</t>
  </si>
  <si>
    <t>Rua Luz, 56</t>
  </si>
  <si>
    <t>Rio de Janeiro/RJ</t>
  </si>
  <si>
    <t>Solteiro</t>
  </si>
  <si>
    <t>Casado</t>
  </si>
  <si>
    <t>Viúvo</t>
  </si>
  <si>
    <t>Estagiário</t>
  </si>
  <si>
    <t>Diurno</t>
  </si>
  <si>
    <t>Santander</t>
  </si>
  <si>
    <t>CTPS</t>
  </si>
  <si>
    <t>CNH</t>
  </si>
  <si>
    <t>Demissão</t>
  </si>
  <si>
    <t>PLANILHA DE</t>
  </si>
  <si>
    <t>CADASTRO</t>
  </si>
  <si>
    <t>DASHBOARD</t>
  </si>
  <si>
    <t>1. Posso adicionar mais linhas e colunas na planilha?</t>
  </si>
  <si>
    <t>5. Como desbloquear a planilha?</t>
  </si>
  <si>
    <t xml:space="preserve">Nós recomendamos fortemente que você utilize a estrutura pronta apresentada, pois existem diversas fórmulas que podem ser afetadas pela adição de linhas e colunas. Além disso, para facilitar o preenchimento mantemos a planilha desbloqueada apenas nos locais para preenchimento. </t>
  </si>
  <si>
    <t>Basta entrar no menu superior "Revisão" e escolher o item desproteger planilha no grupo Alterações. As planilhas não possuem senhas, apenas estão bloqueadas para melhorar a usabilidade delas.</t>
  </si>
  <si>
    <t>2. Posso remover linhas?</t>
  </si>
  <si>
    <t>6. Como redimensiono uma coluna ou linha da planilha?</t>
  </si>
  <si>
    <t>Com a planilha desbloqueada(ver pergunta 5), clique sobre o número da linha com o botão diretiro e escolha a opção altura da linha no caso das linhas ou na letra da coluna com o botão direito e escolha a opção largura da coluna no caso de colunas.</t>
  </si>
  <si>
    <t>3. Para que servem os alertas?</t>
  </si>
  <si>
    <t>7. Como faço para imprimir uma planilha?</t>
  </si>
  <si>
    <t>Eles são avisos sobre como a sua projeção está. A partir deles, você pode refinar suas projeções e pensar em medidas mais agressivas para tornar seu projeto mais agressivo.</t>
  </si>
  <si>
    <t>Escolha Opção Arquivo e vá ao item imprimir no seu menu superior.</t>
  </si>
  <si>
    <t>4. Essa planilha pode ser apresentada para instituições financeiras?</t>
  </si>
  <si>
    <t>8. Como mudo a moeda da planilha?</t>
  </si>
  <si>
    <t>Sim. Porém esses dados não garantem aprovações ou reprovações por parte dessas instituições. Sendo usados como dados complementares.</t>
  </si>
  <si>
    <t>Selecione os campos que deseja mudar a moeda. Clique com o botão direito escolha a opção formatar células. Altere o símbolo para o formato que desejar na guia Número.</t>
  </si>
  <si>
    <t>Folha de Pagamento</t>
  </si>
  <si>
    <t>Veja mais</t>
  </si>
  <si>
    <t>Controle de Férias</t>
  </si>
  <si>
    <t>Cadastro de Funcionários</t>
  </si>
  <si>
    <t>Avaliação de Desempenho por Competências</t>
  </si>
  <si>
    <t>Controle de Treinamentos</t>
  </si>
  <si>
    <t>SOBRE A SOUZA</t>
  </si>
  <si>
    <t>CONSULTA</t>
  </si>
  <si>
    <t>Tempo de empresa</t>
  </si>
  <si>
    <t>anos</t>
  </si>
  <si>
    <t>Faixa etária</t>
  </si>
  <si>
    <t>Qtde</t>
  </si>
  <si>
    <t>Gênero</t>
  </si>
  <si>
    <t>Qdte</t>
  </si>
  <si>
    <t>Dependentes</t>
  </si>
  <si>
    <t>Valor</t>
  </si>
  <si>
    <t>Menor salário</t>
  </si>
  <si>
    <t>Maior salário</t>
  </si>
  <si>
    <t>Média salarial</t>
  </si>
  <si>
    <t>Menor de 18 anos</t>
  </si>
  <si>
    <t>Funcionários cadastrados</t>
  </si>
  <si>
    <t>Divorciado</t>
  </si>
  <si>
    <t>Outros</t>
  </si>
  <si>
    <t>Estado civil</t>
  </si>
  <si>
    <t>Total de homens</t>
  </si>
  <si>
    <t>Total de mulheres</t>
  </si>
  <si>
    <t>Idade média</t>
  </si>
  <si>
    <t>Média de dependentes</t>
  </si>
  <si>
    <t>Média de horas semanais</t>
  </si>
  <si>
    <t>Aniversários no mês</t>
  </si>
  <si>
    <t>Férias no mês</t>
  </si>
  <si>
    <t>Tempo médio de empresa</t>
  </si>
  <si>
    <t>Aqui está a Observação do funcionário Amanda Santos</t>
  </si>
  <si>
    <t>Aqui você encontra um painel com os principais resultados do seu controle de funcionários em formato de gráficos. Esta aba também é configurada para impressão, caso você deseje imprimi-la.</t>
  </si>
  <si>
    <t>Nesta aba você irá preencher todas as informações de seus funcionários. Essa etapa é muito importante pois é nela que você contrói sua base de dados que serão utilizadas nas consultas e também para gerar os indicadores e gráficos.</t>
  </si>
  <si>
    <t>Esta aba é formada automaticamente. Você pode consultar os dados de qualquer funcionário cadastrado, informando a matrícula e os dados serão carregados nos campos. Esta aba é configurada para impressão, caso você deseje imprimi-la.</t>
  </si>
  <si>
    <t>Com a planilha de controle de funcionários você poderá controlar os dados de seus funcionários de forma simples e prática.</t>
  </si>
  <si>
    <t>CONTROLE DE FUNCIONÁRIOS - Demonstrativa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</si>
</sst>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[$-416]d\-mmm\-yy;@"/>
    <numFmt numFmtId="167" formatCode="000000000\-00"/>
    <numFmt numFmtId="168" formatCode="00000"/>
    <numFmt numFmtId="169" formatCode="00000000\-0"/>
    <numFmt numFmtId="170" formatCode="00000\-000"/>
    <numFmt numFmtId="171" formatCode="\(0\2\1\)0000\-0000"/>
    <numFmt numFmtId="172" formatCode="0.00;\-0.00;;@"/>
    <numFmt numFmtId="173" formatCode="0;\-0;;@"/>
    <numFmt numFmtId="174" formatCode="&quot;R$&quot;\ #,##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36"/>
      <color theme="1" tint="0.499984740745262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Arial"/>
      <family val="2"/>
    </font>
    <font>
      <sz val="2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8"/>
      <color rgb="FF333333"/>
      <name val="Calibri"/>
      <family val="2"/>
      <scheme val="minor"/>
    </font>
    <font>
      <b/>
      <sz val="18"/>
      <name val="Calibri"/>
      <family val="2"/>
      <scheme val="minor"/>
    </font>
    <font>
      <sz val="10.5"/>
      <color rgb="FF595959"/>
      <name val="Calibri"/>
      <family val="2"/>
      <scheme val="minor"/>
    </font>
    <font>
      <b/>
      <sz val="14"/>
      <color rgb="FF59595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595959"/>
      <name val="Calibri"/>
      <family val="2"/>
      <scheme val="minor"/>
    </font>
    <font>
      <sz val="16"/>
      <color rgb="FF3366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8"/>
      <name val="Arial"/>
      <family val="2"/>
    </font>
    <font>
      <b/>
      <sz val="18"/>
      <name val="Calibri"/>
      <family val="2"/>
    </font>
    <font>
      <sz val="14"/>
      <color theme="1"/>
      <name val="Calibri"/>
      <family val="2"/>
      <scheme val="minor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0" fontId="4" fillId="0" borderId="0"/>
    <xf numFmtId="0" fontId="1" fillId="0" borderId="0"/>
  </cellStyleXfs>
  <cellXfs count="199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2" fontId="0" fillId="0" borderId="0" xfId="0" applyNumberFormat="1" applyFill="1" applyBorder="1" applyAlignment="1" applyProtection="1">
      <alignment vertic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44" fontId="0" fillId="0" borderId="0" xfId="0" applyNumberFormat="1" applyFill="1" applyBorder="1" applyAlignment="1" applyProtection="1">
      <alignment horizontal="center"/>
      <protection hidden="1"/>
    </xf>
    <xf numFmtId="2" fontId="3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0" fillId="0" borderId="0" xfId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0" fillId="2" borderId="0" xfId="1" applyFont="1" applyFill="1" applyBorder="1" applyAlignment="1" applyProtection="1">
      <alignment horizontal="center" vertical="center"/>
      <protection hidden="1"/>
    </xf>
    <xf numFmtId="44" fontId="3" fillId="0" borderId="0" xfId="1" applyFont="1" applyFill="1" applyBorder="1" applyAlignment="1" applyProtection="1">
      <alignment vertical="center"/>
      <protection hidden="1"/>
    </xf>
    <xf numFmtId="44" fontId="3" fillId="0" borderId="0" xfId="1" applyFont="1" applyFill="1" applyBorder="1" applyAlignment="1" applyProtection="1">
      <alignment vertical="center" wrapText="1"/>
      <protection hidden="1"/>
    </xf>
    <xf numFmtId="0" fontId="0" fillId="0" borderId="0" xfId="1" applyNumberFormat="1" applyFont="1" applyFill="1" applyBorder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4" fillId="0" borderId="0" xfId="3" applyFont="1" applyFill="1" applyProtection="1">
      <protection hidden="1"/>
    </xf>
    <xf numFmtId="0" fontId="5" fillId="0" borderId="0" xfId="3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/>
      <protection hidden="1"/>
    </xf>
    <xf numFmtId="0" fontId="5" fillId="0" borderId="0" xfId="3" applyFont="1" applyFill="1" applyAlignment="1" applyProtection="1">
      <alignment horizontal="left" vertical="center"/>
      <protection hidden="1"/>
    </xf>
    <xf numFmtId="0" fontId="4" fillId="0" borderId="0" xfId="3" applyFill="1" applyProtection="1"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4" fillId="0" borderId="0" xfId="16" applyFont="1" applyFill="1" applyBorder="1" applyAlignment="1" applyProtection="1">
      <protection hidden="1"/>
    </xf>
    <xf numFmtId="0" fontId="5" fillId="0" borderId="0" xfId="16" applyFont="1" applyFill="1" applyBorder="1" applyAlignment="1" applyProtection="1">
      <alignment horizontal="left" vertical="center"/>
      <protection hidden="1"/>
    </xf>
    <xf numFmtId="0" fontId="3" fillId="0" borderId="0" xfId="16" applyFont="1" applyFill="1" applyBorder="1" applyAlignment="1" applyProtection="1">
      <alignment horizontal="center" vertical="center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4" fillId="0" borderId="0" xfId="3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0" fontId="16" fillId="0" borderId="0" xfId="4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5" fillId="0" borderId="0" xfId="3" applyFont="1" applyFill="1" applyBorder="1" applyAlignment="1" applyProtection="1">
      <alignment horizontal="left" vertical="center"/>
      <protection hidden="1"/>
    </xf>
    <xf numFmtId="0" fontId="35" fillId="0" borderId="0" xfId="3" applyFont="1" applyFill="1" applyAlignment="1" applyProtection="1">
      <alignment horizontal="left" vertical="center"/>
      <protection hidden="1"/>
    </xf>
    <xf numFmtId="0" fontId="16" fillId="0" borderId="0" xfId="4" applyFont="1" applyFill="1" applyAlignment="1" applyProtection="1">
      <alignment horizontal="left" vertical="center"/>
      <protection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2" fontId="5" fillId="0" borderId="0" xfId="0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172" fontId="5" fillId="0" borderId="0" xfId="0" applyNumberFormat="1" applyFont="1" applyFill="1" applyBorder="1" applyAlignment="1" applyProtection="1">
      <alignment horizontal="left" vertical="center"/>
      <protection hidden="1"/>
    </xf>
    <xf numFmtId="168" fontId="5" fillId="0" borderId="0" xfId="0" applyNumberFormat="1" applyFont="1" applyFill="1" applyBorder="1" applyAlignment="1" applyProtection="1">
      <alignment horizontal="left" vertical="center"/>
      <protection hidden="1"/>
    </xf>
    <xf numFmtId="166" fontId="5" fillId="0" borderId="0" xfId="0" applyNumberFormat="1" applyFont="1" applyFill="1" applyBorder="1" applyAlignment="1" applyProtection="1">
      <alignment horizontal="left" vertical="center"/>
      <protection hidden="1"/>
    </xf>
    <xf numFmtId="173" fontId="5" fillId="0" borderId="0" xfId="0" applyNumberFormat="1" applyFont="1" applyFill="1" applyBorder="1" applyAlignment="1" applyProtection="1">
      <alignment horizontal="left" vertical="center"/>
      <protection hidden="1"/>
    </xf>
    <xf numFmtId="1" fontId="5" fillId="0" borderId="0" xfId="0" applyNumberFormat="1" applyFont="1" applyFill="1" applyBorder="1" applyAlignment="1" applyProtection="1">
      <alignment horizontal="left" vertical="center"/>
      <protection hidden="1"/>
    </xf>
    <xf numFmtId="44" fontId="5" fillId="0" borderId="0" xfId="1" applyFont="1" applyFill="1" applyBorder="1" applyAlignment="1" applyProtection="1">
      <alignment horizontal="left" vertical="center"/>
      <protection hidden="1"/>
    </xf>
    <xf numFmtId="0" fontId="5" fillId="0" borderId="0" xfId="1" applyNumberFormat="1" applyFont="1" applyFill="1" applyBorder="1" applyAlignment="1" applyProtection="1">
      <alignment horizontal="left" vertical="center"/>
      <protection hidden="1"/>
    </xf>
    <xf numFmtId="1" fontId="5" fillId="0" borderId="0" xfId="0" applyNumberFormat="1" applyFont="1" applyAlignment="1" applyProtection="1">
      <alignment horizontal="left" vertical="center"/>
      <protection hidden="1"/>
    </xf>
    <xf numFmtId="0" fontId="16" fillId="0" borderId="0" xfId="3" applyFont="1" applyFill="1" applyBorder="1" applyAlignment="1" applyProtection="1">
      <alignment horizontal="left" vertical="center"/>
      <protection hidden="1"/>
    </xf>
    <xf numFmtId="0" fontId="16" fillId="0" borderId="0" xfId="3" applyFont="1" applyFill="1" applyAlignment="1" applyProtection="1">
      <alignment horizontal="left" vertical="center"/>
      <protection hidden="1"/>
    </xf>
    <xf numFmtId="0" fontId="5" fillId="0" borderId="0" xfId="0" applyNumberFormat="1" applyFont="1" applyAlignment="1" applyProtection="1">
      <alignment horizontal="left" vertical="center"/>
      <protection hidden="1"/>
    </xf>
    <xf numFmtId="167" fontId="5" fillId="0" borderId="0" xfId="0" applyNumberFormat="1" applyFont="1" applyAlignment="1" applyProtection="1">
      <alignment horizontal="left" vertical="center"/>
      <protection hidden="1"/>
    </xf>
    <xf numFmtId="169" fontId="5" fillId="0" borderId="0" xfId="0" applyNumberFormat="1" applyFont="1" applyAlignment="1" applyProtection="1">
      <alignment horizontal="left" vertical="center"/>
      <protection hidden="1"/>
    </xf>
    <xf numFmtId="171" fontId="5" fillId="0" borderId="0" xfId="0" applyNumberFormat="1" applyFont="1" applyAlignment="1" applyProtection="1">
      <alignment horizontal="left" vertical="center"/>
      <protection hidden="1"/>
    </xf>
    <xf numFmtId="170" fontId="5" fillId="0" borderId="0" xfId="0" applyNumberFormat="1" applyFont="1" applyAlignment="1" applyProtection="1">
      <alignment horizontal="left" vertical="center"/>
      <protection hidden="1"/>
    </xf>
    <xf numFmtId="44" fontId="5" fillId="0" borderId="0" xfId="1" applyFont="1" applyAlignment="1" applyProtection="1">
      <alignment horizontal="left" vertical="center"/>
      <protection hidden="1"/>
    </xf>
    <xf numFmtId="168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67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left" vertical="center"/>
      <protection locked="0"/>
    </xf>
    <xf numFmtId="169" fontId="5" fillId="0" borderId="1" xfId="0" applyNumberFormat="1" applyFont="1" applyFill="1" applyBorder="1" applyAlignment="1" applyProtection="1">
      <alignment horizontal="left" vertical="center"/>
      <protection locked="0"/>
    </xf>
    <xf numFmtId="44" fontId="5" fillId="0" borderId="1" xfId="1" applyFont="1" applyFill="1" applyBorder="1" applyAlignment="1" applyProtection="1">
      <alignment horizontal="left" vertical="center"/>
      <protection locked="0"/>
    </xf>
    <xf numFmtId="171" fontId="5" fillId="0" borderId="1" xfId="0" applyNumberFormat="1" applyFont="1" applyFill="1" applyBorder="1" applyAlignment="1" applyProtection="1">
      <alignment horizontal="left" vertical="center"/>
      <protection locked="0"/>
    </xf>
    <xf numFmtId="170" fontId="5" fillId="0" borderId="1" xfId="0" applyNumberFormat="1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 applyProtection="1">
      <alignment horizontal="left" vertical="center" wrapText="1" indent="1"/>
      <protection hidden="1"/>
    </xf>
    <xf numFmtId="0" fontId="14" fillId="4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Alignment="1" applyProtection="1">
      <alignment horizontal="left" vertical="center" indent="1"/>
      <protection hidden="1"/>
    </xf>
    <xf numFmtId="1" fontId="5" fillId="7" borderId="1" xfId="0" applyNumberFormat="1" applyFont="1" applyFill="1" applyBorder="1" applyAlignment="1" applyProtection="1">
      <alignment horizontal="left" vertical="center"/>
      <protection hidden="1"/>
    </xf>
    <xf numFmtId="0" fontId="5" fillId="7" borderId="1" xfId="0" applyNumberFormat="1" applyFont="1" applyFill="1" applyBorder="1" applyAlignment="1" applyProtection="1">
      <alignment horizontal="left" vertical="center"/>
      <protection hidden="1"/>
    </xf>
    <xf numFmtId="0" fontId="5" fillId="7" borderId="1" xfId="0" applyFont="1" applyFill="1" applyBorder="1" applyAlignment="1" applyProtection="1">
      <alignment horizontal="left" vertical="center"/>
      <protection hidden="1"/>
    </xf>
    <xf numFmtId="0" fontId="34" fillId="0" borderId="0" xfId="3" applyFont="1" applyFill="1" applyAlignment="1" applyProtection="1">
      <alignment horizontal="left" vertical="center"/>
      <protection hidden="1"/>
    </xf>
    <xf numFmtId="0" fontId="0" fillId="7" borderId="1" xfId="0" applyFill="1" applyBorder="1" applyAlignment="1" applyProtection="1">
      <alignment horizontal="left" vertical="center" indent="1"/>
      <protection hidden="1"/>
    </xf>
    <xf numFmtId="0" fontId="14" fillId="4" borderId="1" xfId="0" applyFont="1" applyFill="1" applyBorder="1" applyAlignment="1" applyProtection="1">
      <alignment horizontal="right" vertical="center" wrapText="1" indent="2"/>
      <protection hidden="1"/>
    </xf>
    <xf numFmtId="0" fontId="14" fillId="4" borderId="1" xfId="0" applyFont="1" applyFill="1" applyBorder="1" applyAlignment="1" applyProtection="1">
      <alignment horizontal="right" vertical="center" indent="2"/>
      <protection hidden="1"/>
    </xf>
    <xf numFmtId="14" fontId="0" fillId="7" borderId="1" xfId="0" applyNumberFormat="1" applyFill="1" applyBorder="1" applyAlignment="1" applyProtection="1">
      <alignment horizontal="left" vertical="center" indent="1"/>
      <protection hidden="1"/>
    </xf>
    <xf numFmtId="2" fontId="0" fillId="7" borderId="1" xfId="0" applyNumberFormat="1" applyFill="1" applyBorder="1" applyAlignment="1" applyProtection="1">
      <alignment horizontal="left" vertical="center" indent="1"/>
      <protection hidden="1"/>
    </xf>
    <xf numFmtId="174" fontId="0" fillId="7" borderId="1" xfId="0" applyNumberFormat="1" applyFill="1" applyBorder="1" applyAlignment="1" applyProtection="1">
      <alignment horizontal="left" vertical="center" indent="1"/>
      <protection hidden="1"/>
    </xf>
    <xf numFmtId="0" fontId="0" fillId="7" borderId="1" xfId="0" applyFill="1" applyBorder="1" applyAlignment="1" applyProtection="1">
      <alignment horizontal="left" vertical="center" wrapText="1" indent="1"/>
      <protection hidden="1"/>
    </xf>
    <xf numFmtId="0" fontId="0" fillId="0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16" fillId="0" borderId="0" xfId="3" applyFont="1" applyFill="1" applyBorder="1" applyAlignment="1" applyProtection="1">
      <protection hidden="1"/>
    </xf>
    <xf numFmtId="0" fontId="16" fillId="0" borderId="0" xfId="3" applyFont="1" applyFill="1" applyBorder="1" applyAlignment="1" applyProtection="1">
      <alignment horizontal="center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36" fillId="0" borderId="0" xfId="2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4" fontId="5" fillId="0" borderId="0" xfId="0" applyNumberFormat="1" applyFont="1" applyProtection="1">
      <protection hidden="1"/>
    </xf>
    <xf numFmtId="44" fontId="5" fillId="0" borderId="0" xfId="0" applyNumberFormat="1" applyFont="1" applyAlignment="1" applyProtection="1">
      <alignment horizontal="center" vertical="center"/>
      <protection hidden="1"/>
    </xf>
    <xf numFmtId="44" fontId="5" fillId="0" borderId="0" xfId="0" applyNumberFormat="1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NumberFormat="1" applyFont="1" applyFill="1" applyBorder="1" applyAlignment="1" applyProtection="1">
      <alignment horizontal="center" vertical="center"/>
      <protection hidden="1"/>
    </xf>
    <xf numFmtId="44" fontId="3" fillId="0" borderId="0" xfId="1" applyFont="1" applyFill="1" applyBorder="1" applyAlignment="1" applyProtection="1">
      <alignment horizontal="center" vertical="center" wrapText="1"/>
      <protection hidden="1"/>
    </xf>
    <xf numFmtId="0" fontId="1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protection hidden="1"/>
    </xf>
    <xf numFmtId="7" fontId="5" fillId="0" borderId="0" xfId="1" applyNumberFormat="1" applyFont="1" applyFill="1" applyBorder="1" applyAlignment="1" applyProtection="1">
      <alignment vertical="center"/>
      <protection hidden="1"/>
    </xf>
    <xf numFmtId="14" fontId="5" fillId="0" borderId="1" xfId="0" applyNumberFormat="1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left" vertical="center"/>
      <protection hidden="1"/>
    </xf>
    <xf numFmtId="0" fontId="16" fillId="0" borderId="0" xfId="3" applyNumberFormat="1" applyFont="1" applyFill="1" applyAlignment="1" applyProtection="1">
      <alignment horizontal="left" vertical="center"/>
      <protection hidden="1"/>
    </xf>
    <xf numFmtId="0" fontId="14" fillId="4" borderId="1" xfId="0" applyNumberFormat="1" applyFont="1" applyFill="1" applyBorder="1" applyAlignment="1" applyProtection="1">
      <alignment horizontal="left" vertical="center" wrapText="1" indent="1"/>
      <protection hidden="1"/>
    </xf>
    <xf numFmtId="0" fontId="35" fillId="0" borderId="0" xfId="3" applyNumberFormat="1" applyFont="1" applyFill="1" applyBorder="1" applyAlignment="1" applyProtection="1">
      <alignment horizontal="left" vertical="center"/>
      <protection hidden="1"/>
    </xf>
    <xf numFmtId="0" fontId="5" fillId="0" borderId="0" xfId="5" applyNumberFormat="1" applyFont="1" applyFill="1" applyBorder="1" applyAlignment="1" applyProtection="1">
      <alignment horizontal="left" vertical="center"/>
      <protection hidden="1"/>
    </xf>
    <xf numFmtId="1" fontId="5" fillId="0" borderId="0" xfId="0" applyNumberFormat="1" applyFont="1" applyFill="1" applyAlignment="1" applyProtection="1">
      <alignment horizontal="left" vertical="center"/>
      <protection hidden="1"/>
    </xf>
    <xf numFmtId="0" fontId="37" fillId="0" borderId="0" xfId="3" applyFont="1" applyFill="1" applyBorder="1" applyAlignment="1" applyProtection="1">
      <alignment horizontal="center" vertical="center"/>
      <protection hidden="1"/>
    </xf>
    <xf numFmtId="1" fontId="27" fillId="7" borderId="4" xfId="3" applyNumberFormat="1" applyFont="1" applyFill="1" applyBorder="1" applyAlignment="1" applyProtection="1">
      <alignment horizontal="center" vertical="center"/>
      <protection hidden="1"/>
    </xf>
    <xf numFmtId="1" fontId="39" fillId="7" borderId="4" xfId="2" applyNumberFormat="1" applyFont="1" applyFill="1" applyBorder="1" applyAlignment="1" applyProtection="1">
      <alignment horizontal="center" vertical="center"/>
      <protection hidden="1"/>
    </xf>
    <xf numFmtId="174" fontId="27" fillId="7" borderId="4" xfId="5" applyNumberFormat="1" applyFont="1" applyFill="1" applyBorder="1" applyAlignment="1" applyProtection="1">
      <alignment horizontal="center" vertical="center"/>
      <protection hidden="1"/>
    </xf>
    <xf numFmtId="1" fontId="38" fillId="7" borderId="4" xfId="4" applyNumberFormat="1" applyFont="1" applyFill="1" applyBorder="1" applyAlignment="1" applyProtection="1">
      <alignment horizontal="center" vertical="center"/>
      <protection hidden="1"/>
    </xf>
    <xf numFmtId="0" fontId="3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Protection="1">
      <protection hidden="1"/>
    </xf>
    <xf numFmtId="0" fontId="5" fillId="0" borderId="0" xfId="3" applyFont="1" applyFill="1" applyProtection="1">
      <protection hidden="1"/>
    </xf>
    <xf numFmtId="0" fontId="5" fillId="0" borderId="0" xfId="3" applyNumberFormat="1" applyFont="1" applyFill="1" applyAlignment="1" applyProtection="1">
      <alignment horizontal="left" vertical="center"/>
      <protection hidden="1"/>
    </xf>
    <xf numFmtId="0" fontId="41" fillId="0" borderId="1" xfId="2" applyFont="1" applyFill="1" applyBorder="1" applyAlignment="1" applyProtection="1">
      <alignment horizontal="left" vertical="center"/>
      <protection locked="0"/>
    </xf>
    <xf numFmtId="0" fontId="10" fillId="5" borderId="0" xfId="15" applyFill="1" applyProtection="1">
      <protection hidden="1"/>
    </xf>
    <xf numFmtId="0" fontId="10" fillId="4" borderId="0" xfId="15" applyFill="1" applyProtection="1">
      <protection hidden="1"/>
    </xf>
    <xf numFmtId="0" fontId="10" fillId="2" borderId="0" xfId="15" applyFill="1" applyProtection="1">
      <protection hidden="1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3" fillId="0" borderId="0" xfId="0" applyFont="1" applyFill="1" applyProtection="1"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left" vertical="center"/>
      <protection hidden="1"/>
    </xf>
    <xf numFmtId="1" fontId="3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0" applyFont="1" applyBorder="1" applyProtection="1">
      <protection hidden="1"/>
    </xf>
    <xf numFmtId="1" fontId="3" fillId="0" borderId="0" xfId="0" applyNumberFormat="1" applyFont="1" applyFill="1" applyBorder="1" applyAlignment="1" applyProtection="1">
      <alignment horizontal="left" vertical="center"/>
      <protection hidden="1"/>
    </xf>
    <xf numFmtId="174" fontId="3" fillId="0" borderId="0" xfId="1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2" fontId="3" fillId="0" borderId="0" xfId="0" applyNumberFormat="1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44" fontId="3" fillId="0" borderId="0" xfId="0" applyNumberFormat="1" applyFont="1" applyBorder="1" applyAlignment="1" applyProtection="1">
      <alignment horizontal="left" vertical="center"/>
      <protection hidden="1"/>
    </xf>
    <xf numFmtId="44" fontId="3" fillId="0" borderId="0" xfId="0" applyNumberFormat="1" applyFont="1" applyBorder="1" applyAlignment="1" applyProtection="1">
      <alignment horizontal="left"/>
      <protection hidden="1"/>
    </xf>
    <xf numFmtId="0" fontId="0" fillId="7" borderId="1" xfId="0" applyFont="1" applyFill="1" applyBorder="1" applyAlignment="1" applyProtection="1">
      <alignment horizontal="left" vertical="center" indent="1"/>
      <protection hidden="1"/>
    </xf>
    <xf numFmtId="0" fontId="17" fillId="8" borderId="0" xfId="0" applyFont="1" applyFill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18" fillId="8" borderId="0" xfId="0" applyFont="1" applyFill="1" applyAlignment="1" applyProtection="1">
      <alignment vertical="center" wrapText="1"/>
      <protection hidden="1"/>
    </xf>
    <xf numFmtId="0" fontId="19" fillId="8" borderId="0" xfId="0" applyFont="1" applyFill="1" applyAlignment="1" applyProtection="1">
      <alignment vertical="center" wrapText="1"/>
      <protection hidden="1"/>
    </xf>
    <xf numFmtId="0" fontId="40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0" fillId="4" borderId="1" xfId="0" applyFont="1" applyFill="1" applyBorder="1" applyAlignment="1" applyProtection="1">
      <alignment horizontal="left" vertical="center" wrapText="1" indent="1"/>
      <protection hidden="1"/>
    </xf>
    <xf numFmtId="0" fontId="21" fillId="3" borderId="2" xfId="0" applyFont="1" applyFill="1" applyBorder="1" applyAlignment="1" applyProtection="1">
      <alignment vertical="center" wrapText="1"/>
      <protection hidden="1"/>
    </xf>
    <xf numFmtId="0" fontId="21" fillId="3" borderId="3" xfId="0" applyFont="1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5" fillId="0" borderId="0" xfId="17" applyFont="1" applyProtection="1">
      <protection hidden="1"/>
    </xf>
    <xf numFmtId="0" fontId="24" fillId="0" borderId="0" xfId="17" applyFont="1" applyAlignment="1" applyProtection="1">
      <alignment vertical="center"/>
      <protection hidden="1"/>
    </xf>
    <xf numFmtId="0" fontId="5" fillId="0" borderId="0" xfId="17" applyFont="1" applyAlignment="1" applyProtection="1">
      <alignment vertical="center"/>
      <protection hidden="1"/>
    </xf>
    <xf numFmtId="0" fontId="25" fillId="0" borderId="1" xfId="17" applyFont="1" applyBorder="1" applyAlignment="1" applyProtection="1">
      <alignment vertical="center" wrapText="1"/>
      <protection hidden="1"/>
    </xf>
    <xf numFmtId="0" fontId="25" fillId="0" borderId="0" xfId="17" applyFont="1" applyBorder="1" applyAlignment="1" applyProtection="1">
      <alignment vertical="center" wrapText="1"/>
      <protection hidden="1"/>
    </xf>
    <xf numFmtId="0" fontId="5" fillId="0" borderId="1" xfId="17" applyFont="1" applyBorder="1" applyAlignment="1" applyProtection="1">
      <alignment vertical="center" wrapText="1"/>
      <protection hidden="1"/>
    </xf>
    <xf numFmtId="0" fontId="5" fillId="0" borderId="0" xfId="17" applyFont="1" applyBorder="1" applyAlignment="1" applyProtection="1">
      <alignment vertical="center" wrapText="1"/>
      <protection hidden="1"/>
    </xf>
    <xf numFmtId="0" fontId="5" fillId="0" borderId="0" xfId="17" applyFont="1" applyAlignment="1" applyProtection="1">
      <protection hidden="1"/>
    </xf>
    <xf numFmtId="0" fontId="3" fillId="0" borderId="0" xfId="17" applyFont="1" applyProtection="1">
      <protection hidden="1"/>
    </xf>
    <xf numFmtId="0" fontId="26" fillId="0" borderId="0" xfId="17" applyFont="1" applyFill="1" applyAlignment="1" applyProtection="1">
      <protection hidden="1"/>
    </xf>
    <xf numFmtId="0" fontId="27" fillId="0" borderId="0" xfId="17" applyFont="1" applyFill="1" applyProtection="1">
      <protection hidden="1"/>
    </xf>
    <xf numFmtId="0" fontId="1" fillId="0" borderId="0" xfId="17" applyFill="1" applyProtection="1">
      <protection hidden="1"/>
    </xf>
    <xf numFmtId="0" fontId="28" fillId="0" borderId="0" xfId="17" applyFont="1" applyFill="1" applyAlignment="1" applyProtection="1">
      <alignment vertical="center"/>
      <protection hidden="1"/>
    </xf>
    <xf numFmtId="0" fontId="1" fillId="3" borderId="0" xfId="17" applyFill="1" applyProtection="1">
      <protection hidden="1"/>
    </xf>
    <xf numFmtId="0" fontId="22" fillId="6" borderId="0" xfId="17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15" fillId="6" borderId="0" xfId="5" applyFont="1" applyFill="1" applyAlignment="1" applyProtection="1">
      <alignment horizontal="center" vertical="center"/>
      <protection hidden="1"/>
    </xf>
    <xf numFmtId="0" fontId="29" fillId="0" borderId="0" xfId="17" applyFont="1" applyAlignment="1" applyProtection="1">
      <alignment vertical="center"/>
      <protection hidden="1"/>
    </xf>
    <xf numFmtId="0" fontId="30" fillId="0" borderId="0" xfId="17" applyFont="1" applyAlignment="1" applyProtection="1">
      <alignment horizontal="center" vertical="center"/>
      <protection hidden="1"/>
    </xf>
    <xf numFmtId="0" fontId="31" fillId="0" borderId="0" xfId="17" applyFont="1" applyAlignment="1" applyProtection="1">
      <alignment vertical="center"/>
      <protection hidden="1"/>
    </xf>
    <xf numFmtId="0" fontId="1" fillId="0" borderId="0" xfId="17" applyProtection="1">
      <protection hidden="1"/>
    </xf>
    <xf numFmtId="0" fontId="24" fillId="0" borderId="0" xfId="17" applyFont="1" applyProtection="1">
      <protection hidden="1"/>
    </xf>
    <xf numFmtId="0" fontId="28" fillId="0" borderId="0" xfId="17" applyFont="1" applyAlignment="1" applyProtection="1">
      <alignment vertical="center"/>
      <protection hidden="1"/>
    </xf>
    <xf numFmtId="0" fontId="28" fillId="0" borderId="0" xfId="17" applyFont="1" applyAlignment="1" applyProtection="1">
      <alignment vertical="center" wrapText="1"/>
      <protection hidden="1"/>
    </xf>
    <xf numFmtId="0" fontId="32" fillId="0" borderId="0" xfId="17" applyFont="1" applyAlignment="1" applyProtection="1">
      <alignment horizontal="left" vertical="center"/>
      <protection hidden="1"/>
    </xf>
    <xf numFmtId="0" fontId="32" fillId="0" borderId="0" xfId="17" applyFont="1" applyAlignment="1" applyProtection="1">
      <alignment vertical="center"/>
      <protection hidden="1"/>
    </xf>
    <xf numFmtId="0" fontId="33" fillId="0" borderId="0" xfId="17" applyFont="1" applyProtection="1">
      <protection hidden="1"/>
    </xf>
    <xf numFmtId="0" fontId="26" fillId="0" borderId="0" xfId="17" applyFont="1" applyFill="1" applyProtection="1">
      <protection hidden="1"/>
    </xf>
    <xf numFmtId="0" fontId="1" fillId="2" borderId="0" xfId="15" applyFont="1" applyFill="1" applyProtection="1">
      <protection hidden="1"/>
    </xf>
    <xf numFmtId="0" fontId="5" fillId="0" borderId="1" xfId="0" applyNumberFormat="1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14" fontId="5" fillId="0" borderId="1" xfId="0" applyNumberFormat="1" applyFont="1" applyFill="1" applyBorder="1" applyAlignment="1" applyProtection="1">
      <alignment horizontal="left" vertical="center"/>
      <protection hidden="1"/>
    </xf>
    <xf numFmtId="0" fontId="41" fillId="0" borderId="1" xfId="2" applyFont="1" applyFill="1" applyBorder="1" applyAlignment="1" applyProtection="1">
      <alignment horizontal="left" vertical="center"/>
      <protection hidden="1"/>
    </xf>
    <xf numFmtId="167" fontId="5" fillId="0" borderId="1" xfId="0" applyNumberFormat="1" applyFont="1" applyFill="1" applyBorder="1" applyAlignment="1" applyProtection="1">
      <alignment horizontal="left" vertical="center"/>
      <protection hidden="1"/>
    </xf>
    <xf numFmtId="169" fontId="5" fillId="0" borderId="1" xfId="0" applyNumberFormat="1" applyFont="1" applyFill="1" applyBorder="1" applyAlignment="1" applyProtection="1">
      <alignment horizontal="left" vertical="center"/>
      <protection hidden="1"/>
    </xf>
    <xf numFmtId="44" fontId="5" fillId="0" borderId="1" xfId="1" applyFont="1" applyFill="1" applyBorder="1" applyAlignment="1" applyProtection="1">
      <alignment horizontal="left" vertical="center"/>
      <protection hidden="1"/>
    </xf>
    <xf numFmtId="171" fontId="5" fillId="0" borderId="1" xfId="0" applyNumberFormat="1" applyFont="1" applyFill="1" applyBorder="1" applyAlignment="1" applyProtection="1">
      <alignment horizontal="left" vertical="center"/>
      <protection hidden="1"/>
    </xf>
    <xf numFmtId="170" fontId="5" fillId="0" borderId="1" xfId="0" applyNumberFormat="1" applyFont="1" applyFill="1" applyBorder="1" applyAlignment="1" applyProtection="1">
      <alignment horizontal="left" vertical="center"/>
      <protection hidden="1"/>
    </xf>
  </cellXfs>
  <cellStyles count="18">
    <cellStyle name="Comma 2" xfId="6"/>
    <cellStyle name="Currency 2" xfId="7"/>
    <cellStyle name="Hiperlink" xfId="2" builtinId="8"/>
    <cellStyle name="Hiperlink 2" xfId="4"/>
    <cellStyle name="Hiperlink 3" xfId="5"/>
    <cellStyle name="Hiperlink Visitado" xfId="9" builtinId="9" hidden="1"/>
    <cellStyle name="Hiperlink Visitado" xfId="10" builtinId="9" hidden="1"/>
    <cellStyle name="Hiperlink Visitado" xfId="11" builtinId="9" hidden="1"/>
    <cellStyle name="Hiperlink Visitado" xfId="12" builtinId="9" hidden="1"/>
    <cellStyle name="Hiperlink Visitado" xfId="13" builtinId="9" hidden="1"/>
    <cellStyle name="Hiperlink Visitado" xfId="14" builtinId="9" hidden="1"/>
    <cellStyle name="Moeda" xfId="1" builtinId="4"/>
    <cellStyle name="Normal" xfId="0" builtinId="0"/>
    <cellStyle name="Normal 2" xfId="3"/>
    <cellStyle name="Normal 2 2" xfId="15"/>
    <cellStyle name="Normal 2 2 2" xfId="16"/>
    <cellStyle name="Normal 2 3" xfId="17"/>
    <cellStyle name="Percent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Das!$U$8</c:f>
          <c:strCache>
            <c:ptCount val="1"/>
            <c:pt idx="0">
              <c:v>Tempo de empresa</c:v>
            </c:pt>
          </c:strCache>
        </c:strRef>
      </c:tx>
      <c:layout/>
      <c:overlay val="0"/>
      <c:txPr>
        <a:bodyPr/>
        <a:lstStyle/>
        <a:p>
          <a:pPr>
            <a:defRPr sz="1100" b="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Das!$V$8</c:f>
              <c:strCache>
                <c:ptCount val="1"/>
                <c:pt idx="0">
                  <c:v>anos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Das!$U$9:$U$11</c:f>
              <c:strCache>
                <c:ptCount val="3"/>
                <c:pt idx="0">
                  <c:v>Menos de 1 ano</c:v>
                </c:pt>
                <c:pt idx="1">
                  <c:v>De 1 a 3 anos</c:v>
                </c:pt>
                <c:pt idx="2">
                  <c:v>Mais de 3 anos</c:v>
                </c:pt>
              </c:strCache>
            </c:strRef>
          </c:cat>
          <c:val>
            <c:numRef>
              <c:f>Das!$V$9:$V$11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Funcionários por gênero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Das!$Y$8</c:f>
              <c:strCache>
                <c:ptCount val="1"/>
                <c:pt idx="0">
                  <c:v>Qdte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Das!$X$9:$X$10</c:f>
              <c:strCache>
                <c:ptCount val="2"/>
                <c:pt idx="0">
                  <c:v>Masculino</c:v>
                </c:pt>
                <c:pt idx="1">
                  <c:v>Feminino</c:v>
                </c:pt>
              </c:strCache>
            </c:strRef>
          </c:cat>
          <c:val>
            <c:numRef>
              <c:f>Das!$Y$9:$Y$10</c:f>
              <c:numCache>
                <c:formatCode>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Funcionários por faixa etária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08146043771044"/>
          <c:y val="0.13670421405657626"/>
          <c:w val="0.47938699494949494"/>
          <c:h val="0.83043416447944007"/>
        </c:manualLayout>
      </c:layout>
      <c:doughnutChart>
        <c:varyColors val="1"/>
        <c:ser>
          <c:idx val="0"/>
          <c:order val="0"/>
          <c:tx>
            <c:strRef>
              <c:f>Das!$V$13</c:f>
              <c:strCache>
                <c:ptCount val="1"/>
                <c:pt idx="0">
                  <c:v>Qtde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Das!$U$14:$U$18</c:f>
              <c:strCache>
                <c:ptCount val="5"/>
                <c:pt idx="0">
                  <c:v>Menor de 18 anos</c:v>
                </c:pt>
                <c:pt idx="1">
                  <c:v>De 18 a 29 anos</c:v>
                </c:pt>
                <c:pt idx="2">
                  <c:v>De 30 a 45 anos</c:v>
                </c:pt>
                <c:pt idx="3">
                  <c:v>De 46 a 59 anos</c:v>
                </c:pt>
                <c:pt idx="4">
                  <c:v>Acima de 59 anos</c:v>
                </c:pt>
              </c:strCache>
            </c:strRef>
          </c:cat>
          <c:val>
            <c:numRef>
              <c:f>Das!$V$14:$V$18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Funcionários por estado civil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Das!$AB$13</c:f>
              <c:strCache>
                <c:ptCount val="1"/>
                <c:pt idx="0">
                  <c:v>Qtde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Das!$AA$14:$AA$18</c:f>
              <c:strCache>
                <c:ptCount val="5"/>
                <c:pt idx="0">
                  <c:v>Solteiro</c:v>
                </c:pt>
                <c:pt idx="1">
                  <c:v>Casado</c:v>
                </c:pt>
                <c:pt idx="2">
                  <c:v>Divorciado</c:v>
                </c:pt>
                <c:pt idx="3">
                  <c:v>Viúvo</c:v>
                </c:pt>
                <c:pt idx="4">
                  <c:v>Outros</c:v>
                </c:pt>
              </c:strCache>
            </c:strRef>
          </c:cat>
          <c:val>
            <c:numRef>
              <c:f>Das!$AB$14:$AB$18</c:f>
              <c:numCache>
                <c:formatCode>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Média salarial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Das!$AB$8</c:f>
              <c:strCache>
                <c:ptCount val="1"/>
                <c:pt idx="0">
                  <c:v>Valor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Das!$AA$9:$AA$11</c:f>
              <c:strCache>
                <c:ptCount val="3"/>
                <c:pt idx="0">
                  <c:v>Maior salário</c:v>
                </c:pt>
                <c:pt idx="1">
                  <c:v>Média salarial</c:v>
                </c:pt>
                <c:pt idx="2">
                  <c:v>Menor salário</c:v>
                </c:pt>
              </c:strCache>
            </c:strRef>
          </c:cat>
          <c:val>
            <c:numRef>
              <c:f>Das!$AB$9:$AB$11</c:f>
              <c:numCache>
                <c:formatCode>"R$"\ #,##0.00</c:formatCode>
                <c:ptCount val="3"/>
                <c:pt idx="0">
                  <c:v>1212</c:v>
                </c:pt>
                <c:pt idx="1">
                  <c:v>1212</c:v>
                </c:pt>
                <c:pt idx="2">
                  <c:v>1212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4803584"/>
        <c:axId val="214822912"/>
      </c:barChart>
      <c:catAx>
        <c:axId val="214803584"/>
        <c:scaling>
          <c:orientation val="maxMin"/>
        </c:scaling>
        <c:delete val="0"/>
        <c:axPos val="l"/>
        <c:majorTickMark val="out"/>
        <c:minorTickMark val="none"/>
        <c:tickLblPos val="nextTo"/>
        <c:crossAx val="214822912"/>
        <c:crosses val="autoZero"/>
        <c:auto val="1"/>
        <c:lblAlgn val="ctr"/>
        <c:lblOffset val="100"/>
        <c:noMultiLvlLbl val="0"/>
      </c:catAx>
      <c:valAx>
        <c:axId val="214822912"/>
        <c:scaling>
          <c:orientation val="minMax"/>
        </c:scaling>
        <c:delete val="1"/>
        <c:axPos val="t"/>
        <c:numFmt formatCode="&quot;R$&quot;\ #,##0.00" sourceLinked="1"/>
        <c:majorTickMark val="out"/>
        <c:minorTickMark val="none"/>
        <c:tickLblPos val="nextTo"/>
        <c:crossAx val="214803584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Média praticadas na empresa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Das!$Y$13</c:f>
              <c:strCache>
                <c:ptCount val="1"/>
                <c:pt idx="0">
                  <c:v>Valor</c:v>
                </c:pt>
              </c:strCache>
            </c:strRef>
          </c:tx>
          <c:invertIfNegative val="0"/>
          <c:cat>
            <c:strRef>
              <c:f>Das!$X$14:$X$17</c:f>
              <c:strCache>
                <c:ptCount val="4"/>
                <c:pt idx="0">
                  <c:v>Idade média</c:v>
                </c:pt>
                <c:pt idx="1">
                  <c:v>Média de dependentes</c:v>
                </c:pt>
                <c:pt idx="2">
                  <c:v>Tempo médio de empresa</c:v>
                </c:pt>
                <c:pt idx="3">
                  <c:v>Média de horas semanais</c:v>
                </c:pt>
              </c:strCache>
            </c:strRef>
          </c:cat>
          <c:val>
            <c:numRef>
              <c:f>Das!$Y$14:$Y$17</c:f>
              <c:numCache>
                <c:formatCode>0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121.43333333333334</c:v>
                </c:pt>
                <c:pt idx="3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4839680"/>
        <c:axId val="214841216"/>
      </c:barChart>
      <c:catAx>
        <c:axId val="21483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4841216"/>
        <c:crosses val="autoZero"/>
        <c:auto val="1"/>
        <c:lblAlgn val="ctr"/>
        <c:lblOffset val="100"/>
        <c:noMultiLvlLbl val="0"/>
      </c:catAx>
      <c:valAx>
        <c:axId val="2148412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4839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Das!$V$20</c:f>
              <c:strCache>
                <c:ptCount val="1"/>
                <c:pt idx="0">
                  <c:v>Férias no mês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Das!$U$21:$U$32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Das!$V$21:$V$32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Das!$W$20</c:f>
              <c:strCache>
                <c:ptCount val="1"/>
                <c:pt idx="0">
                  <c:v>Aniversários no mês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Das!$U$21:$U$32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Das!$W$21:$W$32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14879232"/>
        <c:axId val="214885120"/>
      </c:barChart>
      <c:catAx>
        <c:axId val="2148792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pt-BR"/>
          </a:p>
        </c:txPr>
        <c:crossAx val="214885120"/>
        <c:crosses val="autoZero"/>
        <c:auto val="1"/>
        <c:lblAlgn val="ctr"/>
        <c:lblOffset val="100"/>
        <c:noMultiLvlLbl val="0"/>
      </c:catAx>
      <c:valAx>
        <c:axId val="214885120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148792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/9dwtjww4tq251e4/04-Dashboard.mp4?dl=0" TargetMode="External"/><Relationship Id="rId3" Type="http://schemas.openxmlformats.org/officeDocument/2006/relationships/hyperlink" Target="#Ini!A1"/><Relationship Id="rId7" Type="http://schemas.openxmlformats.org/officeDocument/2006/relationships/hyperlink" Target="https://www.dropbox.com/s/b9py1pi3hjx3kqj/03-Consulta.mp4?dl=0" TargetMode="External"/><Relationship Id="rId12" Type="http://schemas.openxmlformats.org/officeDocument/2006/relationships/hyperlink" Target="#Sou!A1"/><Relationship Id="rId2" Type="http://schemas.openxmlformats.org/officeDocument/2006/relationships/hyperlink" Target="#Con!A1"/><Relationship Id="rId1" Type="http://schemas.openxmlformats.org/officeDocument/2006/relationships/hyperlink" Target="#Cad!A1"/><Relationship Id="rId6" Type="http://schemas.openxmlformats.org/officeDocument/2006/relationships/image" Target="../media/image1.png"/><Relationship Id="rId11" Type="http://schemas.openxmlformats.org/officeDocument/2006/relationships/hyperlink" Target="#Sug!A1"/><Relationship Id="rId5" Type="http://schemas.openxmlformats.org/officeDocument/2006/relationships/hyperlink" Target="https://www.dropbox.com/s/gh15zyzim82b04v/02-Cadastro.mp4?dl=0" TargetMode="External"/><Relationship Id="rId10" Type="http://schemas.openxmlformats.org/officeDocument/2006/relationships/hyperlink" Target="#Das!A1"/><Relationship Id="rId4" Type="http://schemas.openxmlformats.org/officeDocument/2006/relationships/hyperlink" Target="#Duv!A1"/><Relationship Id="rId9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s!A1"/><Relationship Id="rId3" Type="http://schemas.openxmlformats.org/officeDocument/2006/relationships/hyperlink" Target="#Sug!A1"/><Relationship Id="rId7" Type="http://schemas.openxmlformats.org/officeDocument/2006/relationships/image" Target="../media/image2.jpeg"/><Relationship Id="rId2" Type="http://schemas.openxmlformats.org/officeDocument/2006/relationships/hyperlink" Target="#Duv!A1"/><Relationship Id="rId1" Type="http://schemas.openxmlformats.org/officeDocument/2006/relationships/hyperlink" Target="#Ini!A1"/><Relationship Id="rId6" Type="http://schemas.openxmlformats.org/officeDocument/2006/relationships/hyperlink" Target="#Con!A1"/><Relationship Id="rId5" Type="http://schemas.openxmlformats.org/officeDocument/2006/relationships/hyperlink" Target="#Cad!A1"/><Relationship Id="rId4" Type="http://schemas.openxmlformats.org/officeDocument/2006/relationships/hyperlink" Target="#Sou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hyperlink" Target="#Ini!A1"/><Relationship Id="rId7" Type="http://schemas.openxmlformats.org/officeDocument/2006/relationships/hyperlink" Target="https://souza.xyz/produto/pacote-de-planilhas-de-gestao-de-pessoas/" TargetMode="External"/><Relationship Id="rId12" Type="http://schemas.openxmlformats.org/officeDocument/2006/relationships/hyperlink" Target="#Das!A1"/><Relationship Id="rId2" Type="http://schemas.openxmlformats.org/officeDocument/2006/relationships/image" Target="../media/image3.JPG"/><Relationship Id="rId1" Type="http://schemas.openxmlformats.org/officeDocument/2006/relationships/hyperlink" Target="https://souza.xyz/produto/pacote-com-todas-as-planilhas-da-souza-promocao-2019/" TargetMode="External"/><Relationship Id="rId6" Type="http://schemas.openxmlformats.org/officeDocument/2006/relationships/hyperlink" Target="#Sou!A1"/><Relationship Id="rId11" Type="http://schemas.openxmlformats.org/officeDocument/2006/relationships/image" Target="../media/image2.jpeg"/><Relationship Id="rId5" Type="http://schemas.openxmlformats.org/officeDocument/2006/relationships/hyperlink" Target="#Sug!A1"/><Relationship Id="rId10" Type="http://schemas.openxmlformats.org/officeDocument/2006/relationships/hyperlink" Target="#Con!A1"/><Relationship Id="rId4" Type="http://schemas.openxmlformats.org/officeDocument/2006/relationships/hyperlink" Target="#Duv!A1"/><Relationship Id="rId9" Type="http://schemas.openxmlformats.org/officeDocument/2006/relationships/hyperlink" Target="#Cad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hyperlink" Target="#Sug!A1"/><Relationship Id="rId18" Type="http://schemas.openxmlformats.org/officeDocument/2006/relationships/hyperlink" Target="#Das!A1"/><Relationship Id="rId3" Type="http://schemas.openxmlformats.org/officeDocument/2006/relationships/hyperlink" Target="https://www.instagram.com/souza_sistemas/" TargetMode="External"/><Relationship Id="rId7" Type="http://schemas.openxmlformats.org/officeDocument/2006/relationships/hyperlink" Target="https://www.youtube.com/c/FlavioSouza3350/featured" TargetMode="External"/><Relationship Id="rId12" Type="http://schemas.openxmlformats.org/officeDocument/2006/relationships/hyperlink" Target="#Duv!A1"/><Relationship Id="rId17" Type="http://schemas.openxmlformats.org/officeDocument/2006/relationships/image" Target="../media/image2.jpeg"/><Relationship Id="rId2" Type="http://schemas.openxmlformats.org/officeDocument/2006/relationships/image" Target="../media/image5.png"/><Relationship Id="rId16" Type="http://schemas.openxmlformats.org/officeDocument/2006/relationships/hyperlink" Target="#Con!A1"/><Relationship Id="rId1" Type="http://schemas.openxmlformats.org/officeDocument/2006/relationships/hyperlink" Target="https://souza.xyz/loja/" TargetMode="External"/><Relationship Id="rId6" Type="http://schemas.openxmlformats.org/officeDocument/2006/relationships/image" Target="../media/image7.png"/><Relationship Id="rId11" Type="http://schemas.openxmlformats.org/officeDocument/2006/relationships/hyperlink" Target="#Ini!A1"/><Relationship Id="rId5" Type="http://schemas.openxmlformats.org/officeDocument/2006/relationships/hyperlink" Target="https://www.facebook.com/souzasistemas" TargetMode="External"/><Relationship Id="rId15" Type="http://schemas.openxmlformats.org/officeDocument/2006/relationships/hyperlink" Target="#Cad!A1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hyperlink" Target="http://blog.souza.xyz/" TargetMode="External"/><Relationship Id="rId14" Type="http://schemas.openxmlformats.org/officeDocument/2006/relationships/hyperlink" Target="#Sou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on!A1"/><Relationship Id="rId2" Type="http://schemas.openxmlformats.org/officeDocument/2006/relationships/hyperlink" Target="#Cad!A1"/><Relationship Id="rId1" Type="http://schemas.openxmlformats.org/officeDocument/2006/relationships/image" Target="../media/image10.png"/><Relationship Id="rId6" Type="http://schemas.openxmlformats.org/officeDocument/2006/relationships/hyperlink" Target="#Das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on!A1"/><Relationship Id="rId2" Type="http://schemas.openxmlformats.org/officeDocument/2006/relationships/hyperlink" Target="#Cad!A1"/><Relationship Id="rId1" Type="http://schemas.openxmlformats.org/officeDocument/2006/relationships/image" Target="../media/image10.png"/><Relationship Id="rId6" Type="http://schemas.openxmlformats.org/officeDocument/2006/relationships/hyperlink" Target="#Das!A1"/><Relationship Id="rId5" Type="http://schemas.openxmlformats.org/officeDocument/2006/relationships/image" Target="../media/image2.jpeg"/><Relationship Id="rId4" Type="http://schemas.openxmlformats.org/officeDocument/2006/relationships/hyperlink" Target="#Ini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hyperlink" Target="#Das!A1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0.png"/><Relationship Id="rId6" Type="http://schemas.openxmlformats.org/officeDocument/2006/relationships/chart" Target="../charts/chart5.xml"/><Relationship Id="rId11" Type="http://schemas.openxmlformats.org/officeDocument/2006/relationships/hyperlink" Target="#Ini!A1"/><Relationship Id="rId5" Type="http://schemas.openxmlformats.org/officeDocument/2006/relationships/chart" Target="../charts/chart4.xml"/><Relationship Id="rId10" Type="http://schemas.openxmlformats.org/officeDocument/2006/relationships/hyperlink" Target="#Con!A1"/><Relationship Id="rId4" Type="http://schemas.openxmlformats.org/officeDocument/2006/relationships/chart" Target="../charts/chart3.xml"/><Relationship Id="rId9" Type="http://schemas.openxmlformats.org/officeDocument/2006/relationships/hyperlink" Target="#Cad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417781</xdr:colOff>
      <xdr:row>0</xdr:row>
      <xdr:rowOff>0</xdr:rowOff>
    </xdr:from>
    <xdr:to>
      <xdr:col>2</xdr:col>
      <xdr:colOff>1481940</xdr:colOff>
      <xdr:row>1</xdr:row>
      <xdr:rowOff>15000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56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1553106</xdr:colOff>
      <xdr:row>0</xdr:row>
      <xdr:rowOff>0</xdr:rowOff>
    </xdr:from>
    <xdr:to>
      <xdr:col>3</xdr:col>
      <xdr:colOff>211667</xdr:colOff>
      <xdr:row>1</xdr:row>
      <xdr:rowOff>15000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81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5</xdr:col>
      <xdr:colOff>176202</xdr:colOff>
      <xdr:row>0</xdr:row>
      <xdr:rowOff>0</xdr:rowOff>
    </xdr:from>
    <xdr:to>
      <xdr:col>7</xdr:col>
      <xdr:colOff>30686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52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2</xdr:col>
      <xdr:colOff>417778</xdr:colOff>
      <xdr:row>1</xdr:row>
      <xdr:rowOff>57150</xdr:rowOff>
    </xdr:from>
    <xdr:to>
      <xdr:col>2</xdr:col>
      <xdr:colOff>1353778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5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1400176</xdr:colOff>
      <xdr:row>1</xdr:row>
      <xdr:rowOff>57150</xdr:rowOff>
    </xdr:from>
    <xdr:to>
      <xdr:col>2</xdr:col>
      <xdr:colOff>2336176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51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oneCell">
    <xdr:from>
      <xdr:col>14</xdr:col>
      <xdr:colOff>47625</xdr:colOff>
      <xdr:row>6</xdr:row>
      <xdr:rowOff>95250</xdr:rowOff>
    </xdr:from>
    <xdr:to>
      <xdr:col>14</xdr:col>
      <xdr:colOff>574356</xdr:colOff>
      <xdr:row>6</xdr:row>
      <xdr:rowOff>599250</xdr:rowOff>
    </xdr:to>
    <xdr:pic>
      <xdr:nvPicPr>
        <xdr:cNvPr id="8" name="Imagem 7">
          <a:hlinkClick xmlns:r="http://schemas.openxmlformats.org/officeDocument/2006/relationships" r:id="rId5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18122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8</xdr:row>
      <xdr:rowOff>95250</xdr:rowOff>
    </xdr:from>
    <xdr:to>
      <xdr:col>14</xdr:col>
      <xdr:colOff>574356</xdr:colOff>
      <xdr:row>8</xdr:row>
      <xdr:rowOff>599250</xdr:rowOff>
    </xdr:to>
    <xdr:pic>
      <xdr:nvPicPr>
        <xdr:cNvPr id="9" name="Imagem 8">
          <a:hlinkClick xmlns:r="http://schemas.openxmlformats.org/officeDocument/2006/relationships" r:id="rId7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2924175"/>
          <a:ext cx="526731" cy="504000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10</xdr:row>
      <xdr:rowOff>95250</xdr:rowOff>
    </xdr:from>
    <xdr:to>
      <xdr:col>14</xdr:col>
      <xdr:colOff>574356</xdr:colOff>
      <xdr:row>10</xdr:row>
      <xdr:rowOff>599250</xdr:rowOff>
    </xdr:to>
    <xdr:pic>
      <xdr:nvPicPr>
        <xdr:cNvPr id="12" name="Imagem 11">
          <a:hlinkClick xmlns:r="http://schemas.openxmlformats.org/officeDocument/2006/relationships" r:id="rId8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27" r="14869"/>
        <a:stretch/>
      </xdr:blipFill>
      <xdr:spPr>
        <a:xfrm>
          <a:off x="11191875" y="5153025"/>
          <a:ext cx="526731" cy="504000"/>
        </a:xfrm>
        <a:prstGeom prst="rect">
          <a:avLst/>
        </a:prstGeom>
      </xdr:spPr>
    </xdr:pic>
    <xdr:clientData/>
  </xdr:twoCellAnchor>
  <xdr:twoCellAnchor editAs="absolute">
    <xdr:from>
      <xdr:col>0</xdr:col>
      <xdr:colOff>7</xdr:colOff>
      <xdr:row>0</xdr:row>
      <xdr:rowOff>0</xdr:rowOff>
    </xdr:from>
    <xdr:to>
      <xdr:col>1</xdr:col>
      <xdr:colOff>762165</xdr:colOff>
      <xdr:row>0</xdr:row>
      <xdr:rowOff>378000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266700</xdr:colOff>
      <xdr:row>0</xdr:row>
      <xdr:rowOff>0</xdr:rowOff>
    </xdr:from>
    <xdr:to>
      <xdr:col>5</xdr:col>
      <xdr:colOff>92608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50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  <xdr:twoCellAnchor editAs="absolute">
    <xdr:from>
      <xdr:col>2</xdr:col>
      <xdr:colOff>2390775</xdr:colOff>
      <xdr:row>1</xdr:row>
      <xdr:rowOff>57150</xdr:rowOff>
    </xdr:from>
    <xdr:to>
      <xdr:col>4</xdr:col>
      <xdr:colOff>212100</xdr:colOff>
      <xdr:row>2</xdr:row>
      <xdr:rowOff>38100</xdr:rowOff>
    </xdr:to>
    <xdr:sp macro="" textlink="">
      <xdr:nvSpPr>
        <xdr:cNvPr id="16" name="Retângulo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4</xdr:col>
      <xdr:colOff>266700</xdr:colOff>
      <xdr:row>1</xdr:row>
      <xdr:rowOff>57150</xdr:rowOff>
    </xdr:from>
    <xdr:to>
      <xdr:col>5</xdr:col>
      <xdr:colOff>593100</xdr:colOff>
      <xdr:row>2</xdr:row>
      <xdr:rowOff>38100</xdr:rowOff>
    </xdr:to>
    <xdr:sp macro="" textlink="">
      <xdr:nvSpPr>
        <xdr:cNvPr id="17" name="Retângulo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50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2170371</xdr:colOff>
      <xdr:row>1</xdr:row>
      <xdr:rowOff>57150</xdr:rowOff>
    </xdr:from>
    <xdr:to>
      <xdr:col>1</xdr:col>
      <xdr:colOff>3106371</xdr:colOff>
      <xdr:row>2</xdr:row>
      <xdr:rowOff>38100</xdr:rowOff>
    </xdr:to>
    <xdr:sp macro="" textlink="">
      <xdr:nvSpPr>
        <xdr:cNvPr id="6" name="Retângulo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1</xdr:col>
      <xdr:colOff>3152769</xdr:colOff>
      <xdr:row>1</xdr:row>
      <xdr:rowOff>57150</xdr:rowOff>
    </xdr:from>
    <xdr:to>
      <xdr:col>1</xdr:col>
      <xdr:colOff>4088769</xdr:colOff>
      <xdr:row>2</xdr:row>
      <xdr:rowOff>38100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Dúvidas</a:t>
          </a:r>
        </a:p>
      </xdr:txBody>
    </xdr:sp>
    <xdr:clientData/>
  </xdr:twoCellAnchor>
  <xdr:twoCellAnchor editAs="absolute">
    <xdr:from>
      <xdr:col>1</xdr:col>
      <xdr:colOff>4143368</xdr:colOff>
      <xdr:row>1</xdr:row>
      <xdr:rowOff>57150</xdr:rowOff>
    </xdr:from>
    <xdr:to>
      <xdr:col>1</xdr:col>
      <xdr:colOff>5079368</xdr:colOff>
      <xdr:row>2</xdr:row>
      <xdr:rowOff>38100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1</xdr:col>
      <xdr:colOff>5133968</xdr:colOff>
      <xdr:row>1</xdr:row>
      <xdr:rowOff>57150</xdr:rowOff>
    </xdr:from>
    <xdr:to>
      <xdr:col>3</xdr:col>
      <xdr:colOff>126368</xdr:colOff>
      <xdr:row>2</xdr:row>
      <xdr:rowOff>38100</xdr:rowOff>
    </xdr:to>
    <xdr:sp macro="" textlink="">
      <xdr:nvSpPr>
        <xdr:cNvPr id="12" name="Retângulo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absolute">
    <xdr:from>
      <xdr:col>1</xdr:col>
      <xdr:colOff>2170374</xdr:colOff>
      <xdr:row>0</xdr:row>
      <xdr:rowOff>0</xdr:rowOff>
    </xdr:from>
    <xdr:to>
      <xdr:col>1</xdr:col>
      <xdr:colOff>3234533</xdr:colOff>
      <xdr:row>1</xdr:row>
      <xdr:rowOff>15000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1</xdr:col>
      <xdr:colOff>3305699</xdr:colOff>
      <xdr:row>0</xdr:row>
      <xdr:rowOff>0</xdr:rowOff>
    </xdr:from>
    <xdr:to>
      <xdr:col>1</xdr:col>
      <xdr:colOff>4469335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1</xdr:col>
      <xdr:colOff>5653070</xdr:colOff>
      <xdr:row>0</xdr:row>
      <xdr:rowOff>0</xdr:rowOff>
    </xdr:from>
    <xdr:to>
      <xdr:col>3</xdr:col>
      <xdr:colOff>783154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1</xdr:col>
      <xdr:colOff>4524368</xdr:colOff>
      <xdr:row>0</xdr:row>
      <xdr:rowOff>0</xdr:rowOff>
    </xdr:from>
    <xdr:to>
      <xdr:col>1</xdr:col>
      <xdr:colOff>5569476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371475</xdr:colOff>
      <xdr:row>3</xdr:row>
      <xdr:rowOff>16934</xdr:rowOff>
    </xdr:from>
    <xdr:ext cx="4505326" cy="585545"/>
    <xdr:sp macro="" textlink="">
      <xdr:nvSpPr>
        <xdr:cNvPr id="2" name="CaixaDeTexto 1">
          <a:extLst>
            <a:ext uri="{FF2B5EF4-FFF2-40B4-BE49-F238E27FC236}">
              <a16:creationId xmlns="" xmlns:a16="http://schemas.microsoft.com/office/drawing/2014/main" id="{16337F32-E358-440E-AA28-C2AF9E2B6D2A}"/>
            </a:ext>
          </a:extLst>
        </xdr:cNvPr>
        <xdr:cNvSpPr txBox="1"/>
      </xdr:nvSpPr>
      <xdr:spPr>
        <a:xfrm>
          <a:off x="12820650" y="959909"/>
          <a:ext cx="4505326" cy="5855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>
              <a:solidFill>
                <a:schemeClr val="tx1">
                  <a:lumMod val="65000"/>
                  <a:lumOff val="35000"/>
                </a:schemeClr>
              </a:solidFill>
            </a:rPr>
            <a:t>Além</a:t>
          </a:r>
          <a:r>
            <a:rPr lang="pt-BR" sz="1050" baseline="0">
              <a:solidFill>
                <a:schemeClr val="tx1">
                  <a:lumMod val="65000"/>
                  <a:lumOff val="35000"/>
                </a:schemeClr>
              </a:solidFill>
            </a:rPr>
            <a:t> dessa planilha, você pode usar outras planilhas para melhorar a gestão da sua empresa. Todas as planilhas da SOUZA já estão prontas e são práticas de se usar!</a:t>
          </a:r>
          <a:endParaRPr lang="pt-BR" sz="1050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oneCellAnchor>
  <xdr:twoCellAnchor editAs="oneCell">
    <xdr:from>
      <xdr:col>8</xdr:col>
      <xdr:colOff>885825</xdr:colOff>
      <xdr:row>3</xdr:row>
      <xdr:rowOff>257175</xdr:rowOff>
    </xdr:from>
    <xdr:to>
      <xdr:col>12</xdr:col>
      <xdr:colOff>178800</xdr:colOff>
      <xdr:row>13</xdr:row>
      <xdr:rowOff>89175</xdr:rowOff>
    </xdr:to>
    <xdr:pic>
      <xdr:nvPicPr>
        <xdr:cNvPr id="3" name="Imagem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4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1589346</xdr:colOff>
      <xdr:row>1</xdr:row>
      <xdr:rowOff>57150</xdr:rowOff>
    </xdr:from>
    <xdr:to>
      <xdr:col>2</xdr:col>
      <xdr:colOff>2525346</xdr:colOff>
      <xdr:row>2</xdr:row>
      <xdr:rowOff>38100</xdr:rowOff>
    </xdr:to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2</xdr:col>
      <xdr:colOff>2571744</xdr:colOff>
      <xdr:row>1</xdr:row>
      <xdr:rowOff>57150</xdr:rowOff>
    </xdr:from>
    <xdr:to>
      <xdr:col>2</xdr:col>
      <xdr:colOff>3507744</xdr:colOff>
      <xdr:row>2</xdr:row>
      <xdr:rowOff>38100</xdr:rowOff>
    </xdr:to>
    <xdr:sp macro="" textlink="">
      <xdr:nvSpPr>
        <xdr:cNvPr id="9" name="Retângul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2</xdr:col>
      <xdr:colOff>3562343</xdr:colOff>
      <xdr:row>1</xdr:row>
      <xdr:rowOff>57150</xdr:rowOff>
    </xdr:from>
    <xdr:to>
      <xdr:col>2</xdr:col>
      <xdr:colOff>4498343</xdr:colOff>
      <xdr:row>2</xdr:row>
      <xdr:rowOff>38100</xdr:rowOff>
    </xdr:to>
    <xdr:sp macro="" textlink="">
      <xdr:nvSpPr>
        <xdr:cNvPr id="13" name="Retângulo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Sugestões</a:t>
          </a:r>
        </a:p>
      </xdr:txBody>
    </xdr:sp>
    <xdr:clientData/>
  </xdr:twoCellAnchor>
  <xdr:twoCellAnchor editAs="absolute">
    <xdr:from>
      <xdr:col>2</xdr:col>
      <xdr:colOff>4552943</xdr:colOff>
      <xdr:row>1</xdr:row>
      <xdr:rowOff>57150</xdr:rowOff>
    </xdr:from>
    <xdr:to>
      <xdr:col>3</xdr:col>
      <xdr:colOff>745493</xdr:colOff>
      <xdr:row>2</xdr:row>
      <xdr:rowOff>38100</xdr:rowOff>
    </xdr:to>
    <xdr:sp macro="" textlink="">
      <xdr:nvSpPr>
        <xdr:cNvPr id="14" name="Retângulo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Sobre nós</a:t>
          </a:r>
        </a:p>
      </xdr:txBody>
    </xdr:sp>
    <xdr:clientData/>
  </xdr:twoCellAnchor>
  <xdr:twoCellAnchor editAs="oneCell">
    <xdr:from>
      <xdr:col>5</xdr:col>
      <xdr:colOff>0</xdr:colOff>
      <xdr:row>3</xdr:row>
      <xdr:rowOff>257175</xdr:rowOff>
    </xdr:from>
    <xdr:to>
      <xdr:col>8</xdr:col>
      <xdr:colOff>569325</xdr:colOff>
      <xdr:row>13</xdr:row>
      <xdr:rowOff>89175</xdr:rowOff>
    </xdr:to>
    <xdr:pic>
      <xdr:nvPicPr>
        <xdr:cNvPr id="15" name="Imagem 1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1200150"/>
          <a:ext cx="2160000" cy="2880000"/>
        </a:xfrm>
        <a:prstGeom prst="rect">
          <a:avLst/>
        </a:prstGeom>
      </xdr:spPr>
    </xdr:pic>
    <xdr:clientData/>
  </xdr:twoCellAnchor>
  <xdr:twoCellAnchor editAs="absolute">
    <xdr:from>
      <xdr:col>2</xdr:col>
      <xdr:colOff>1589349</xdr:colOff>
      <xdr:row>0</xdr:row>
      <xdr:rowOff>0</xdr:rowOff>
    </xdr:from>
    <xdr:to>
      <xdr:col>2</xdr:col>
      <xdr:colOff>2653508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2</xdr:col>
      <xdr:colOff>2724674</xdr:colOff>
      <xdr:row>0</xdr:row>
      <xdr:rowOff>0</xdr:rowOff>
    </xdr:from>
    <xdr:to>
      <xdr:col>2</xdr:col>
      <xdr:colOff>3888310</xdr:colOff>
      <xdr:row>1</xdr:row>
      <xdr:rowOff>15000</xdr:rowOff>
    </xdr:to>
    <xdr:sp macro="" textlink="">
      <xdr:nvSpPr>
        <xdr:cNvPr id="17" name="Retângulo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3</xdr:col>
      <xdr:colOff>328595</xdr:colOff>
      <xdr:row>0</xdr:row>
      <xdr:rowOff>0</xdr:rowOff>
    </xdr:from>
    <xdr:to>
      <xdr:col>4</xdr:col>
      <xdr:colOff>259279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200183</xdr:colOff>
      <xdr:row>0</xdr:row>
      <xdr:rowOff>378000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2</xdr:col>
      <xdr:colOff>3943343</xdr:colOff>
      <xdr:row>0</xdr:row>
      <xdr:rowOff>0</xdr:rowOff>
    </xdr:from>
    <xdr:to>
      <xdr:col>3</xdr:col>
      <xdr:colOff>245001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4</xdr:row>
      <xdr:rowOff>57150</xdr:rowOff>
    </xdr:from>
    <xdr:to>
      <xdr:col>4</xdr:col>
      <xdr:colOff>202200</xdr:colOff>
      <xdr:row>10</xdr:row>
      <xdr:rowOff>240300</xdr:rowOff>
    </xdr:to>
    <xdr:grpSp>
      <xdr:nvGrpSpPr>
        <xdr:cNvPr id="2" name="Grupo 1">
          <a:hlinkClick xmlns:r="http://schemas.openxmlformats.org/officeDocument/2006/relationships" r:id="rId1"/>
        </xdr:cNvPr>
        <xdr:cNvGrpSpPr/>
      </xdr:nvGrpSpPr>
      <xdr:grpSpPr>
        <a:xfrm>
          <a:off x="133350" y="1295400"/>
          <a:ext cx="2412000" cy="2412000"/>
          <a:chOff x="133350" y="1295400"/>
          <a:chExt cx="2412000" cy="2412000"/>
        </a:xfrm>
      </xdr:grpSpPr>
      <xdr:sp macro="" textlink="">
        <xdr:nvSpPr>
          <xdr:cNvPr id="3" name="Retângulo 2"/>
          <xdr:cNvSpPr>
            <a:spLocks noChangeAspect="1"/>
          </xdr:cNvSpPr>
        </xdr:nvSpPr>
        <xdr:spPr>
          <a:xfrm>
            <a:off x="133350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/>
          <xdr:cNvSpPr txBox="1"/>
        </xdr:nvSpPr>
        <xdr:spPr>
          <a:xfrm>
            <a:off x="133350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Planilhas Profissionais Prontas</a:t>
            </a:r>
          </a:p>
        </xdr:txBody>
      </xdr:sp>
      <xdr:sp macro="" textlink="">
        <xdr:nvSpPr>
          <xdr:cNvPr id="5" name="CaixaDeTexto 4"/>
          <xdr:cNvSpPr txBox="1"/>
        </xdr:nvSpPr>
        <xdr:spPr>
          <a:xfrm>
            <a:off x="133350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souzasistemas.com</a:t>
            </a:r>
          </a:p>
        </xdr:txBody>
      </xdr:sp>
      <xdr:pic>
        <xdr:nvPicPr>
          <xdr:cNvPr id="6" name="Imagem 5" descr="Excel icon PNG, ICO or ICNS | Free vector icons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biLevel thresh="25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0075" y="2047875"/>
            <a:ext cx="1440000" cy="144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4</xdr:col>
      <xdr:colOff>276225</xdr:colOff>
      <xdr:row>4</xdr:row>
      <xdr:rowOff>57150</xdr:rowOff>
    </xdr:from>
    <xdr:to>
      <xdr:col>7</xdr:col>
      <xdr:colOff>516525</xdr:colOff>
      <xdr:row>10</xdr:row>
      <xdr:rowOff>240300</xdr:rowOff>
    </xdr:to>
    <xdr:grpSp>
      <xdr:nvGrpSpPr>
        <xdr:cNvPr id="7" name="Grupo 6">
          <a:hlinkClick xmlns:r="http://schemas.openxmlformats.org/officeDocument/2006/relationships" r:id="rId3"/>
        </xdr:cNvPr>
        <xdr:cNvGrpSpPr/>
      </xdr:nvGrpSpPr>
      <xdr:grpSpPr>
        <a:xfrm>
          <a:off x="2619375" y="1295400"/>
          <a:ext cx="2412000" cy="2412000"/>
          <a:chOff x="2619375" y="1295400"/>
          <a:chExt cx="2412000" cy="2412000"/>
        </a:xfrm>
      </xdr:grpSpPr>
      <xdr:sp macro="" textlink="">
        <xdr:nvSpPr>
          <xdr:cNvPr id="8" name="Retângulo 7"/>
          <xdr:cNvSpPr>
            <a:spLocks noChangeAspect="1"/>
          </xdr:cNvSpPr>
        </xdr:nvSpPr>
        <xdr:spPr>
          <a:xfrm>
            <a:off x="261937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" name="CaixaDeTexto 8"/>
          <xdr:cNvSpPr txBox="1"/>
        </xdr:nvSpPr>
        <xdr:spPr>
          <a:xfrm>
            <a:off x="261937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Instagram</a:t>
            </a: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261937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instagram.com/souza_sistemas</a:t>
            </a:r>
          </a:p>
        </xdr:txBody>
      </xdr:sp>
      <xdr:pic>
        <xdr:nvPicPr>
          <xdr:cNvPr id="11" name="Imagem 10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219450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7</xdr:col>
      <xdr:colOff>561975</xdr:colOff>
      <xdr:row>4</xdr:row>
      <xdr:rowOff>57150</xdr:rowOff>
    </xdr:from>
    <xdr:to>
      <xdr:col>11</xdr:col>
      <xdr:colOff>78375</xdr:colOff>
      <xdr:row>10</xdr:row>
      <xdr:rowOff>240300</xdr:rowOff>
    </xdr:to>
    <xdr:grpSp>
      <xdr:nvGrpSpPr>
        <xdr:cNvPr id="12" name="Grupo 11">
          <a:hlinkClick xmlns:r="http://schemas.openxmlformats.org/officeDocument/2006/relationships" r:id="rId5"/>
        </xdr:cNvPr>
        <xdr:cNvGrpSpPr/>
      </xdr:nvGrpSpPr>
      <xdr:grpSpPr>
        <a:xfrm>
          <a:off x="5076825" y="1295400"/>
          <a:ext cx="2412000" cy="2412000"/>
          <a:chOff x="5076825" y="1295400"/>
          <a:chExt cx="2412000" cy="2412000"/>
        </a:xfrm>
      </xdr:grpSpPr>
      <xdr:sp macro="" textlink="">
        <xdr:nvSpPr>
          <xdr:cNvPr id="13" name="Retângulo 12"/>
          <xdr:cNvSpPr>
            <a:spLocks noChangeAspect="1"/>
          </xdr:cNvSpPr>
        </xdr:nvSpPr>
        <xdr:spPr>
          <a:xfrm>
            <a:off x="50768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50768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Facebook</a:t>
            </a: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50768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facebook.com/souzasistemas</a:t>
            </a:r>
          </a:p>
        </xdr:txBody>
      </xdr: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568642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11</xdr:col>
      <xdr:colOff>142875</xdr:colOff>
      <xdr:row>4</xdr:row>
      <xdr:rowOff>57150</xdr:rowOff>
    </xdr:from>
    <xdr:to>
      <xdr:col>14</xdr:col>
      <xdr:colOff>383175</xdr:colOff>
      <xdr:row>10</xdr:row>
      <xdr:rowOff>240300</xdr:rowOff>
    </xdr:to>
    <xdr:grpSp>
      <xdr:nvGrpSpPr>
        <xdr:cNvPr id="17" name="Grupo 16">
          <a:hlinkClick xmlns:r="http://schemas.openxmlformats.org/officeDocument/2006/relationships" r:id="rId7"/>
        </xdr:cNvPr>
        <xdr:cNvGrpSpPr/>
      </xdr:nvGrpSpPr>
      <xdr:grpSpPr>
        <a:xfrm>
          <a:off x="7553325" y="1295400"/>
          <a:ext cx="2412000" cy="2412000"/>
          <a:chOff x="7553325" y="1295400"/>
          <a:chExt cx="2412000" cy="2412000"/>
        </a:xfrm>
      </xdr:grpSpPr>
      <xdr:sp macro="" textlink="">
        <xdr:nvSpPr>
          <xdr:cNvPr id="18" name="Retângulo 17"/>
          <xdr:cNvSpPr>
            <a:spLocks noChangeAspect="1"/>
          </xdr:cNvSpPr>
        </xdr:nvSpPr>
        <xdr:spPr>
          <a:xfrm>
            <a:off x="7553325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9" name="CaixaDeTexto 18"/>
          <xdr:cNvSpPr txBox="1"/>
        </xdr:nvSpPr>
        <xdr:spPr>
          <a:xfrm>
            <a:off x="7553325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Vídeo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Aulas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CaixaDeTexto 19"/>
          <xdr:cNvSpPr txBox="1"/>
        </xdr:nvSpPr>
        <xdr:spPr>
          <a:xfrm>
            <a:off x="7553325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youtube.com/c/FlavioSouza3350</a:t>
            </a:r>
          </a:p>
        </xdr:txBody>
      </xdr:sp>
      <xdr:pic>
        <xdr:nvPicPr>
          <xdr:cNvPr id="21" name="Imagem 20"/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143875" y="2171700"/>
            <a:ext cx="1260000" cy="1260000"/>
          </a:xfrm>
          <a:prstGeom prst="rect">
            <a:avLst/>
          </a:prstGeom>
        </xdr:spPr>
      </xdr:pic>
    </xdr:grpSp>
    <xdr:clientData/>
  </xdr:twoCellAnchor>
  <xdr:twoCellAnchor editAs="absolute">
    <xdr:from>
      <xdr:col>14</xdr:col>
      <xdr:colOff>447676</xdr:colOff>
      <xdr:row>4</xdr:row>
      <xdr:rowOff>57150</xdr:rowOff>
    </xdr:from>
    <xdr:to>
      <xdr:col>18</xdr:col>
      <xdr:colOff>192676</xdr:colOff>
      <xdr:row>10</xdr:row>
      <xdr:rowOff>240300</xdr:rowOff>
    </xdr:to>
    <xdr:grpSp>
      <xdr:nvGrpSpPr>
        <xdr:cNvPr id="22" name="Grupo 21">
          <a:hlinkClick xmlns:r="http://schemas.openxmlformats.org/officeDocument/2006/relationships" r:id="rId9"/>
        </xdr:cNvPr>
        <xdr:cNvGrpSpPr/>
      </xdr:nvGrpSpPr>
      <xdr:grpSpPr>
        <a:xfrm>
          <a:off x="10029826" y="1295400"/>
          <a:ext cx="2412000" cy="2412000"/>
          <a:chOff x="10029826" y="1295400"/>
          <a:chExt cx="2412000" cy="2412000"/>
        </a:xfrm>
      </xdr:grpSpPr>
      <xdr:sp macro="" textlink="">
        <xdr:nvSpPr>
          <xdr:cNvPr id="23" name="Retângulo 22"/>
          <xdr:cNvSpPr>
            <a:spLocks noChangeAspect="1"/>
          </xdr:cNvSpPr>
        </xdr:nvSpPr>
        <xdr:spPr>
          <a:xfrm>
            <a:off x="10029826" y="1295400"/>
            <a:ext cx="2412000" cy="241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" name="CaixaDeTexto 23"/>
          <xdr:cNvSpPr txBox="1"/>
        </xdr:nvSpPr>
        <xdr:spPr>
          <a:xfrm>
            <a:off x="10029826" y="1428750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1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Conteúdo</a:t>
            </a:r>
            <a:r>
              <a:rPr lang="pt-BR" sz="1400" b="1" baseline="0">
                <a:solidFill>
                  <a:srgbClr val="C00000"/>
                </a:solidFill>
                <a:latin typeface="Arial Narrow" panose="020B0606020202030204" pitchFamily="34" charset="0"/>
                <a:cs typeface="Arial" panose="020B0604020202020204" pitchFamily="34" charset="0"/>
              </a:rPr>
              <a:t> de Excel Gratuito</a:t>
            </a:r>
            <a:endParaRPr lang="pt-BR" sz="1400" b="1">
              <a:solidFill>
                <a:srgbClr val="C00000"/>
              </a:solidFill>
              <a:latin typeface="Arial Narrow" panose="020B0606020202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CaixaDeTexto 24"/>
          <xdr:cNvSpPr txBox="1"/>
        </xdr:nvSpPr>
        <xdr:spPr>
          <a:xfrm>
            <a:off x="10029826" y="1704975"/>
            <a:ext cx="24120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400" b="0" i="0">
                <a:solidFill>
                  <a:schemeClr val="bg1"/>
                </a:solidFill>
                <a:latin typeface="Arial Narrow" panose="020B0606020202030204" pitchFamily="34" charset="0"/>
              </a:rPr>
              <a:t>blog.souza.xyz/</a:t>
            </a:r>
          </a:p>
        </xdr:txBody>
      </xdr:sp>
      <xdr:pic>
        <xdr:nvPicPr>
          <xdr:cNvPr id="26" name="Imagem 25"/>
          <xdr:cNvPicPr>
            <a:picLocks noChangeAspect="1"/>
          </xdr:cNvPicPr>
        </xdr:nvPicPr>
        <xdr:blipFill>
          <a:blip xmlns:r="http://schemas.openxmlformats.org/officeDocument/2006/relationships" r:embed="rId10">
            <a:clrChange>
              <a:clrFrom>
                <a:srgbClr val="000000"/>
              </a:clrFrom>
              <a:clrTo>
                <a:srgbClr val="000000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696575" y="2265975"/>
            <a:ext cx="1080000" cy="1080000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8196</xdr:colOff>
      <xdr:row>1</xdr:row>
      <xdr:rowOff>57150</xdr:rowOff>
    </xdr:from>
    <xdr:to>
      <xdr:col>5</xdr:col>
      <xdr:colOff>220296</xdr:colOff>
      <xdr:row>2</xdr:row>
      <xdr:rowOff>38100</xdr:rowOff>
    </xdr:to>
    <xdr:sp macro="" textlink="">
      <xdr:nvSpPr>
        <xdr:cNvPr id="31" name="Retângulo 3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DA51B8B2-F2D7-4326-A77A-BE56CE7C72D4}"/>
            </a:ext>
          </a:extLst>
        </xdr:cNvPr>
        <xdr:cNvSpPr/>
      </xdr:nvSpPr>
      <xdr:spPr>
        <a:xfrm>
          <a:off x="2351346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Passo a passo</a:t>
          </a:r>
        </a:p>
      </xdr:txBody>
    </xdr:sp>
    <xdr:clientData/>
  </xdr:twoCellAnchor>
  <xdr:twoCellAnchor editAs="absolute">
    <xdr:from>
      <xdr:col>5</xdr:col>
      <xdr:colOff>266694</xdr:colOff>
      <xdr:row>1</xdr:row>
      <xdr:rowOff>57150</xdr:rowOff>
    </xdr:from>
    <xdr:to>
      <xdr:col>6</xdr:col>
      <xdr:colOff>478794</xdr:colOff>
      <xdr:row>2</xdr:row>
      <xdr:rowOff>38100</xdr:rowOff>
    </xdr:to>
    <xdr:sp macro="" textlink="">
      <xdr:nvSpPr>
        <xdr:cNvPr id="32" name="Retângulo 3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3333744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Dúvidas</a:t>
          </a:r>
        </a:p>
      </xdr:txBody>
    </xdr:sp>
    <xdr:clientData/>
  </xdr:twoCellAnchor>
  <xdr:twoCellAnchor editAs="absolute">
    <xdr:from>
      <xdr:col>6</xdr:col>
      <xdr:colOff>533393</xdr:colOff>
      <xdr:row>1</xdr:row>
      <xdr:rowOff>57150</xdr:rowOff>
    </xdr:from>
    <xdr:to>
      <xdr:col>8</xdr:col>
      <xdr:colOff>21593</xdr:colOff>
      <xdr:row>2</xdr:row>
      <xdr:rowOff>38100</xdr:rowOff>
    </xdr:to>
    <xdr:sp macro="" textlink="">
      <xdr:nvSpPr>
        <xdr:cNvPr id="36" name="Retângulo 3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4324343" y="438150"/>
          <a:ext cx="936000" cy="295275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0">
              <a:solidFill>
                <a:schemeClr val="bg1"/>
              </a:solidFill>
            </a:rPr>
            <a:t>Sugestões</a:t>
          </a:r>
        </a:p>
      </xdr:txBody>
    </xdr:sp>
    <xdr:clientData/>
  </xdr:twoCellAnchor>
  <xdr:twoCellAnchor editAs="absolute">
    <xdr:from>
      <xdr:col>8</xdr:col>
      <xdr:colOff>76193</xdr:colOff>
      <xdr:row>1</xdr:row>
      <xdr:rowOff>57150</xdr:rowOff>
    </xdr:from>
    <xdr:to>
      <xdr:col>9</xdr:col>
      <xdr:colOff>288293</xdr:colOff>
      <xdr:row>2</xdr:row>
      <xdr:rowOff>38100</xdr:rowOff>
    </xdr:to>
    <xdr:sp macro="" textlink="">
      <xdr:nvSpPr>
        <xdr:cNvPr id="37" name="Retângulo 3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8F7A2942-91AE-4BCE-8A2B-ACBDBE83EEAE}"/>
            </a:ext>
          </a:extLst>
        </xdr:cNvPr>
        <xdr:cNvSpPr/>
      </xdr:nvSpPr>
      <xdr:spPr>
        <a:xfrm>
          <a:off x="5314943" y="438150"/>
          <a:ext cx="936000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Sobre nós</a:t>
          </a:r>
        </a:p>
      </xdr:txBody>
    </xdr:sp>
    <xdr:clientData/>
  </xdr:twoCellAnchor>
  <xdr:twoCellAnchor editAs="absolute">
    <xdr:from>
      <xdr:col>4</xdr:col>
      <xdr:colOff>8199</xdr:colOff>
      <xdr:row>0</xdr:row>
      <xdr:rowOff>0</xdr:rowOff>
    </xdr:from>
    <xdr:to>
      <xdr:col>5</xdr:col>
      <xdr:colOff>348458</xdr:colOff>
      <xdr:row>1</xdr:row>
      <xdr:rowOff>15000</xdr:rowOff>
    </xdr:to>
    <xdr:sp macro="" textlink="">
      <xdr:nvSpPr>
        <xdr:cNvPr id="38" name="Retângulo 3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5</xdr:col>
      <xdr:colOff>419624</xdr:colOff>
      <xdr:row>0</xdr:row>
      <xdr:rowOff>0</xdr:rowOff>
    </xdr:from>
    <xdr:to>
      <xdr:col>7</xdr:col>
      <xdr:colOff>135460</xdr:colOff>
      <xdr:row>1</xdr:row>
      <xdr:rowOff>15000</xdr:rowOff>
    </xdr:to>
    <xdr:sp macro="" textlink="">
      <xdr:nvSpPr>
        <xdr:cNvPr id="39" name="Retângulo 3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8</xdr:col>
      <xdr:colOff>595295</xdr:colOff>
      <xdr:row>0</xdr:row>
      <xdr:rowOff>0</xdr:rowOff>
    </xdr:from>
    <xdr:to>
      <xdr:col>10</xdr:col>
      <xdr:colOff>221179</xdr:colOff>
      <xdr:row>1</xdr:row>
      <xdr:rowOff>15000</xdr:rowOff>
    </xdr:to>
    <xdr:sp macro="" textlink="">
      <xdr:nvSpPr>
        <xdr:cNvPr id="40" name="Retângulo 3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57308</xdr:colOff>
      <xdr:row>0</xdr:row>
      <xdr:rowOff>378000</xdr:rowOff>
    </xdr:to>
    <xdr:pic>
      <xdr:nvPicPr>
        <xdr:cNvPr id="41" name="Imagem 4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7</xdr:col>
      <xdr:colOff>190493</xdr:colOff>
      <xdr:row>0</xdr:row>
      <xdr:rowOff>0</xdr:rowOff>
    </xdr:from>
    <xdr:to>
      <xdr:col>8</xdr:col>
      <xdr:colOff>511701</xdr:colOff>
      <xdr:row>1</xdr:row>
      <xdr:rowOff>15000</xdr:rowOff>
    </xdr:to>
    <xdr:sp macro="" textlink="">
      <xdr:nvSpPr>
        <xdr:cNvPr id="42" name="Retângulo 4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</xdr:row>
      <xdr:rowOff>0</xdr:rowOff>
    </xdr:from>
    <xdr:to>
      <xdr:col>7</xdr:col>
      <xdr:colOff>0</xdr:colOff>
      <xdr:row>2</xdr:row>
      <xdr:rowOff>3175</xdr:rowOff>
    </xdr:to>
    <xdr:pic>
      <xdr:nvPicPr>
        <xdr:cNvPr id="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143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107950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57150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69850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107950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57150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0</xdr:colOff>
      <xdr:row>3</xdr:row>
      <xdr:rowOff>69850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1143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2</xdr:row>
      <xdr:rowOff>28575</xdr:rowOff>
    </xdr:from>
    <xdr:to>
      <xdr:col>10</xdr:col>
      <xdr:colOff>752475</xdr:colOff>
      <xdr:row>3</xdr:row>
      <xdr:rowOff>142875</xdr:rowOff>
    </xdr:to>
    <xdr:sp macro="" textlink="">
      <xdr:nvSpPr>
        <xdr:cNvPr id="2" name="CaixaDeTexto 1"/>
        <xdr:cNvSpPr txBox="1"/>
      </xdr:nvSpPr>
      <xdr:spPr>
        <a:xfrm>
          <a:off x="3962400" y="723900"/>
          <a:ext cx="61150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Nesta aba você irá cadastrar as informações pessoais e profissionais dos</a:t>
          </a:r>
          <a:r>
            <a:rPr lang="pt-BR" sz="1100" baseline="0"/>
            <a:t> funcionários da sua empresa.</a:t>
          </a:r>
          <a:endParaRPr lang="pt-BR" sz="1100"/>
        </a:p>
      </xdr:txBody>
    </xdr:sp>
    <xdr:clientData/>
  </xdr:twoCellAnchor>
  <xdr:twoCellAnchor editAs="absolute">
    <xdr:from>
      <xdr:col>3</xdr:col>
      <xdr:colOff>1236924</xdr:colOff>
      <xdr:row>0</xdr:row>
      <xdr:rowOff>0</xdr:rowOff>
    </xdr:from>
    <xdr:to>
      <xdr:col>4</xdr:col>
      <xdr:colOff>891383</xdr:colOff>
      <xdr:row>1</xdr:row>
      <xdr:rowOff>15000</xdr:rowOff>
    </xdr:to>
    <xdr:sp macro="" textlink="">
      <xdr:nvSpPr>
        <xdr:cNvPr id="14" name="Retângulo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4</xdr:col>
      <xdr:colOff>962549</xdr:colOff>
      <xdr:row>0</xdr:row>
      <xdr:rowOff>0</xdr:rowOff>
    </xdr:from>
    <xdr:to>
      <xdr:col>6</xdr:col>
      <xdr:colOff>59260</xdr:colOff>
      <xdr:row>1</xdr:row>
      <xdr:rowOff>15000</xdr:rowOff>
    </xdr:to>
    <xdr:sp macro="" textlink="">
      <xdr:nvSpPr>
        <xdr:cNvPr id="15" name="Retângulo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7</xdr:col>
      <xdr:colOff>690545</xdr:colOff>
      <xdr:row>0</xdr:row>
      <xdr:rowOff>0</xdr:rowOff>
    </xdr:from>
    <xdr:to>
      <xdr:col>8</xdr:col>
      <xdr:colOff>573604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733583</xdr:colOff>
      <xdr:row>0</xdr:row>
      <xdr:rowOff>378000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6</xdr:col>
      <xdr:colOff>114293</xdr:colOff>
      <xdr:row>0</xdr:row>
      <xdr:rowOff>0</xdr:rowOff>
    </xdr:from>
    <xdr:to>
      <xdr:col>7</xdr:col>
      <xdr:colOff>606951</xdr:colOff>
      <xdr:row>1</xdr:row>
      <xdr:rowOff>15000</xdr:rowOff>
    </xdr:to>
    <xdr:sp macro="" textlink="">
      <xdr:nvSpPr>
        <xdr:cNvPr id="18" name="Retângulo 1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2</xdr:row>
      <xdr:rowOff>0</xdr:rowOff>
    </xdr:from>
    <xdr:to>
      <xdr:col>1</xdr:col>
      <xdr:colOff>3969</xdr:colOff>
      <xdr:row>3</xdr:row>
      <xdr:rowOff>69850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905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1219200</xdr:colOff>
      <xdr:row>2</xdr:row>
      <xdr:rowOff>47624</xdr:rowOff>
    </xdr:from>
    <xdr:to>
      <xdr:col>5</xdr:col>
      <xdr:colOff>1504950</xdr:colOff>
      <xdr:row>4</xdr:row>
      <xdr:rowOff>41474</xdr:rowOff>
    </xdr:to>
    <xdr:sp macro="" textlink="">
      <xdr:nvSpPr>
        <xdr:cNvPr id="21" name="CaixaDeTexto 20"/>
        <xdr:cNvSpPr txBox="1"/>
      </xdr:nvSpPr>
      <xdr:spPr>
        <a:xfrm>
          <a:off x="3362325" y="428624"/>
          <a:ext cx="5667375" cy="43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pt-BR" sz="1100"/>
            <a:t>Nesta aba você realizar</a:t>
          </a:r>
          <a:r>
            <a:rPr lang="pt-BR" sz="1100" baseline="0"/>
            <a:t> uma busca em todo seu banco de dados de um determinado funcionário, bastando para isso selecionar o nome do funcionário no campo nome.</a:t>
          </a:r>
          <a:endParaRPr lang="pt-BR" sz="1100"/>
        </a:p>
      </xdr:txBody>
    </xdr:sp>
    <xdr:clientData/>
  </xdr:twoCellAnchor>
  <xdr:twoCellAnchor editAs="absolute">
    <xdr:from>
      <xdr:col>3</xdr:col>
      <xdr:colOff>208224</xdr:colOff>
      <xdr:row>0</xdr:row>
      <xdr:rowOff>0</xdr:rowOff>
    </xdr:from>
    <xdr:to>
      <xdr:col>3</xdr:col>
      <xdr:colOff>1272383</xdr:colOff>
      <xdr:row>1</xdr:row>
      <xdr:rowOff>15000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1343549</xdr:colOff>
      <xdr:row>0</xdr:row>
      <xdr:rowOff>0</xdr:rowOff>
    </xdr:from>
    <xdr:to>
      <xdr:col>3</xdr:col>
      <xdr:colOff>2507185</xdr:colOff>
      <xdr:row>1</xdr:row>
      <xdr:rowOff>15000</xdr:rowOff>
    </xdr:to>
    <xdr:sp macro="" textlink="">
      <xdr:nvSpPr>
        <xdr:cNvPr id="5" name="Retângul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3</xdr:col>
      <xdr:colOff>3690920</xdr:colOff>
      <xdr:row>0</xdr:row>
      <xdr:rowOff>0</xdr:rowOff>
    </xdr:from>
    <xdr:to>
      <xdr:col>4</xdr:col>
      <xdr:colOff>49729</xdr:colOff>
      <xdr:row>1</xdr:row>
      <xdr:rowOff>15000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733583</xdr:colOff>
      <xdr:row>0</xdr:row>
      <xdr:rowOff>378000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2562218</xdr:colOff>
      <xdr:row>0</xdr:row>
      <xdr:rowOff>0</xdr:rowOff>
    </xdr:from>
    <xdr:to>
      <xdr:col>3</xdr:col>
      <xdr:colOff>3607326</xdr:colOff>
      <xdr:row>1</xdr:row>
      <xdr:rowOff>15000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4</xdr:row>
      <xdr:rowOff>57150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905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4</xdr:row>
      <xdr:rowOff>69850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905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4</xdr:row>
      <xdr:rowOff>107950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90500"/>
          <a:ext cx="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4</xdr:row>
      <xdr:rowOff>57150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90500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4</xdr:row>
      <xdr:rowOff>69850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190500"/>
          <a:ext cx="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5</xdr:row>
      <xdr:rowOff>28575</xdr:rowOff>
    </xdr:from>
    <xdr:to>
      <xdr:col>2</xdr:col>
      <xdr:colOff>259350</xdr:colOff>
      <xdr:row>19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304800</xdr:colOff>
      <xdr:row>5</xdr:row>
      <xdr:rowOff>28575</xdr:rowOff>
    </xdr:from>
    <xdr:to>
      <xdr:col>4</xdr:col>
      <xdr:colOff>211725</xdr:colOff>
      <xdr:row>19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219075</xdr:colOff>
      <xdr:row>5</xdr:row>
      <xdr:rowOff>28575</xdr:rowOff>
    </xdr:from>
    <xdr:to>
      <xdr:col>9</xdr:col>
      <xdr:colOff>2151675</xdr:colOff>
      <xdr:row>19</xdr:row>
      <xdr:rowOff>104775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257175</xdr:colOff>
      <xdr:row>5</xdr:row>
      <xdr:rowOff>28575</xdr:rowOff>
    </xdr:from>
    <xdr:to>
      <xdr:col>6</xdr:col>
      <xdr:colOff>164100</xdr:colOff>
      <xdr:row>19</xdr:row>
      <xdr:rowOff>104775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38099</xdr:colOff>
      <xdr:row>19</xdr:row>
      <xdr:rowOff>133349</xdr:rowOff>
    </xdr:from>
    <xdr:to>
      <xdr:col>3</xdr:col>
      <xdr:colOff>1169024</xdr:colOff>
      <xdr:row>31</xdr:row>
      <xdr:rowOff>7349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1209675</xdr:colOff>
      <xdr:row>19</xdr:row>
      <xdr:rowOff>133350</xdr:rowOff>
    </xdr:from>
    <xdr:to>
      <xdr:col>6</xdr:col>
      <xdr:colOff>149850</xdr:colOff>
      <xdr:row>31</xdr:row>
      <xdr:rowOff>7350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219075</xdr:colOff>
      <xdr:row>19</xdr:row>
      <xdr:rowOff>133350</xdr:rowOff>
    </xdr:from>
    <xdr:to>
      <xdr:col>9</xdr:col>
      <xdr:colOff>2151675</xdr:colOff>
      <xdr:row>31</xdr:row>
      <xdr:rowOff>7350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</xdr:col>
      <xdr:colOff>2170374</xdr:colOff>
      <xdr:row>0</xdr:row>
      <xdr:rowOff>0</xdr:rowOff>
    </xdr:from>
    <xdr:to>
      <xdr:col>3</xdr:col>
      <xdr:colOff>729458</xdr:colOff>
      <xdr:row>1</xdr:row>
      <xdr:rowOff>15000</xdr:rowOff>
    </xdr:to>
    <xdr:sp macro="" textlink="">
      <xdr:nvSpPr>
        <xdr:cNvPr id="16" name="Retângulo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59780814-C7F9-4922-9F89-14605BB9382F}"/>
            </a:ext>
          </a:extLst>
        </xdr:cNvPr>
        <xdr:cNvSpPr/>
      </xdr:nvSpPr>
      <xdr:spPr>
        <a:xfrm>
          <a:off x="2351349" y="0"/>
          <a:ext cx="1064159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CADASTRO</a:t>
          </a:r>
        </a:p>
      </xdr:txBody>
    </xdr:sp>
    <xdr:clientData/>
  </xdr:twoCellAnchor>
  <xdr:twoCellAnchor editAs="absolute">
    <xdr:from>
      <xdr:col>3</xdr:col>
      <xdr:colOff>800624</xdr:colOff>
      <xdr:row>0</xdr:row>
      <xdr:rowOff>0</xdr:rowOff>
    </xdr:from>
    <xdr:to>
      <xdr:col>3</xdr:col>
      <xdr:colOff>1964260</xdr:colOff>
      <xdr:row>1</xdr:row>
      <xdr:rowOff>15000</xdr:rowOff>
    </xdr:to>
    <xdr:sp macro="" textlink="">
      <xdr:nvSpPr>
        <xdr:cNvPr id="20" name="Retângulo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4D6D05B1-42C8-47E2-90C8-8606C977F2FF}"/>
            </a:ext>
          </a:extLst>
        </xdr:cNvPr>
        <xdr:cNvSpPr/>
      </xdr:nvSpPr>
      <xdr:spPr>
        <a:xfrm>
          <a:off x="3486674" y="0"/>
          <a:ext cx="1163636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CONSULTA</a:t>
          </a:r>
        </a:p>
      </xdr:txBody>
    </xdr:sp>
    <xdr:clientData/>
  </xdr:twoCellAnchor>
  <xdr:twoCellAnchor editAs="absolute">
    <xdr:from>
      <xdr:col>5</xdr:col>
      <xdr:colOff>642920</xdr:colOff>
      <xdr:row>0</xdr:row>
      <xdr:rowOff>0</xdr:rowOff>
    </xdr:from>
    <xdr:to>
      <xdr:col>5</xdr:col>
      <xdr:colOff>1716604</xdr:colOff>
      <xdr:row>1</xdr:row>
      <xdr:rowOff>15000</xdr:rowOff>
    </xdr:to>
    <xdr:sp macro="" textlink="">
      <xdr:nvSpPr>
        <xdr:cNvPr id="21" name="Retângulo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76C32809-6107-4C6B-85DF-66702C9AF183}"/>
            </a:ext>
          </a:extLst>
        </xdr:cNvPr>
        <xdr:cNvSpPr/>
      </xdr:nvSpPr>
      <xdr:spPr>
        <a:xfrm>
          <a:off x="5834045" y="0"/>
          <a:ext cx="1073684" cy="396000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0">
              <a:solidFill>
                <a:schemeClr val="bg1"/>
              </a:solidFill>
            </a:rPr>
            <a:t>INSTUÇÕES</a:t>
          </a: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781208</xdr:colOff>
      <xdr:row>0</xdr:row>
      <xdr:rowOff>378000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2183" cy="378000"/>
        </a:xfrm>
        <a:prstGeom prst="rect">
          <a:avLst/>
        </a:prstGeom>
      </xdr:spPr>
    </xdr:pic>
    <xdr:clientData/>
  </xdr:twoCellAnchor>
  <xdr:twoCellAnchor editAs="absolute">
    <xdr:from>
      <xdr:col>3</xdr:col>
      <xdr:colOff>2019293</xdr:colOff>
      <xdr:row>0</xdr:row>
      <xdr:rowOff>0</xdr:rowOff>
    </xdr:from>
    <xdr:to>
      <xdr:col>5</xdr:col>
      <xdr:colOff>559326</xdr:colOff>
      <xdr:row>1</xdr:row>
      <xdr:rowOff>15000</xdr:rowOff>
    </xdr:to>
    <xdr:sp macro="" textlink="">
      <xdr:nvSpPr>
        <xdr:cNvPr id="23" name="Retângulo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8B667718-2F2C-484E-9D8C-4658B16D3488}"/>
            </a:ext>
          </a:extLst>
        </xdr:cNvPr>
        <xdr:cNvSpPr/>
      </xdr:nvSpPr>
      <xdr:spPr>
        <a:xfrm>
          <a:off x="4705343" y="0"/>
          <a:ext cx="1045108" cy="396000"/>
        </a:xfrm>
        <a:prstGeom prst="rect">
          <a:avLst/>
        </a:prstGeom>
        <a:solidFill>
          <a:schemeClr val="accent1"/>
        </a:solidFill>
        <a:ln>
          <a:solidFill>
            <a:schemeClr val="accent1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lIns="36000" tIns="0" rIns="36000" bIns="0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DASHBOARD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souza.xyz/produto/controle-de-ferias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souza.xyz/produto/planilha-cadastro-de-funcionario-com-foto/" TargetMode="External"/><Relationship Id="rId1" Type="http://schemas.openxmlformats.org/officeDocument/2006/relationships/hyperlink" Target="http://luz.vc/ferramentas/planilhas-prontas/planilha-avaliacao-desempenho-competencia/?utm_source=referral&amp;utm_medium=produtos&amp;utm_campaign=fc3" TargetMode="External"/><Relationship Id="rId6" Type="http://schemas.openxmlformats.org/officeDocument/2006/relationships/hyperlink" Target="https://souza.xyz/produto/folha-de-pagamento/" TargetMode="External"/><Relationship Id="rId5" Type="http://schemas.openxmlformats.org/officeDocument/2006/relationships/hyperlink" Target="https://souza.xyz/produto/planilha-de-controle-de-treinamentos/" TargetMode="External"/><Relationship Id="rId4" Type="http://schemas.openxmlformats.org/officeDocument/2006/relationships/hyperlink" Target="https://souza.xyz/produto/avaliacao-desempenho-competencias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manda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showGridLines="0" tabSelected="1" zoomScaleNormal="100" workbookViewId="0"/>
  </sheetViews>
  <sheetFormatPr defaultRowHeight="15" x14ac:dyDescent="0.25"/>
  <cols>
    <col min="1" max="1" width="3" style="8" customWidth="1"/>
    <col min="2" max="2" width="26" style="8" customWidth="1"/>
    <col min="3" max="3" width="37.5703125" style="8" customWidth="1"/>
    <col min="4" max="16384" width="9.140625" style="8"/>
  </cols>
  <sheetData>
    <row r="1" spans="2:20" s="132" customFormat="1" ht="30" customHeight="1" x14ac:dyDescent="0.25"/>
    <row r="2" spans="2:20" s="133" customFormat="1" ht="24.95" customHeight="1" x14ac:dyDescent="0.25"/>
    <row r="3" spans="2:20" s="134" customFormat="1" ht="20.100000000000001" customHeight="1" x14ac:dyDescent="0.25"/>
    <row r="4" spans="2:20" s="152" customFormat="1" ht="33.75" x14ac:dyDescent="0.25">
      <c r="B4" s="151" t="s">
        <v>71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0" s="152" customFormat="1" ht="51.75" customHeight="1" x14ac:dyDescent="0.25">
      <c r="B5" s="153" t="s">
        <v>126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4"/>
      <c r="R5" s="154"/>
      <c r="S5" s="154"/>
      <c r="T5" s="154"/>
    </row>
    <row r="6" spans="2:20" s="95" customFormat="1" ht="18.75" x14ac:dyDescent="0.25">
      <c r="B6" s="155" t="s">
        <v>125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</row>
    <row r="7" spans="2:20" ht="54" customHeight="1" x14ac:dyDescent="0.25">
      <c r="B7" s="157" t="s">
        <v>72</v>
      </c>
      <c r="C7" s="158" t="s">
        <v>123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60"/>
      <c r="P7" s="9"/>
      <c r="Q7" s="9"/>
      <c r="R7" s="9"/>
      <c r="S7" s="9"/>
    </row>
    <row r="8" spans="2:20" ht="5.0999999999999996" customHeight="1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54" customHeight="1" x14ac:dyDescent="0.25">
      <c r="B9" s="157" t="s">
        <v>96</v>
      </c>
      <c r="C9" s="158" t="s">
        <v>124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  <c r="P9" s="9"/>
      <c r="Q9" s="9"/>
      <c r="R9" s="9"/>
      <c r="S9" s="9"/>
    </row>
    <row r="10" spans="2:20" ht="5.0999999999999996" customHeigh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2:20" ht="54" customHeight="1" x14ac:dyDescent="0.25">
      <c r="B11" s="157" t="s">
        <v>73</v>
      </c>
      <c r="C11" s="158" t="s">
        <v>122</v>
      </c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0"/>
      <c r="P11" s="9"/>
      <c r="Q11" s="9"/>
      <c r="R11" s="9"/>
      <c r="S11" s="9"/>
    </row>
    <row r="12" spans="2:20" ht="5.0999999999999996" customHeight="1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2:20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2:20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2:20" x14ac:dyDescent="0.2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</sheetData>
  <sheetProtection password="9084" sheet="1" objects="1" scenarios="1"/>
  <mergeCells count="4">
    <mergeCell ref="C11:N11"/>
    <mergeCell ref="B5:P5"/>
    <mergeCell ref="C7:N7"/>
    <mergeCell ref="C9:N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zoomScaleNormal="100" workbookViewId="0">
      <selection sqref="A1:XFD1048576"/>
    </sheetView>
  </sheetViews>
  <sheetFormatPr defaultRowHeight="15" x14ac:dyDescent="0.25"/>
  <cols>
    <col min="1" max="1" width="2.7109375" style="38" customWidth="1"/>
    <col min="2" max="2" width="85.5703125" style="161" customWidth="1"/>
    <col min="3" max="3" width="3.5703125" style="161" customWidth="1"/>
    <col min="4" max="4" width="85.5703125" style="161" customWidth="1"/>
    <col min="5" max="6" width="9.140625" style="161"/>
    <col min="7" max="16384" width="9.140625" style="169"/>
  </cols>
  <sheetData>
    <row r="1" spans="1:4" s="132" customFormat="1" ht="30" customHeight="1" x14ac:dyDescent="0.25"/>
    <row r="2" spans="1:4" s="133" customFormat="1" ht="24.95" customHeight="1" x14ac:dyDescent="0.25"/>
    <row r="3" spans="1:4" s="134" customFormat="1" ht="20.100000000000001" customHeight="1" x14ac:dyDescent="0.25"/>
    <row r="4" spans="1:4" s="161" customFormat="1" x14ac:dyDescent="0.25">
      <c r="A4" s="38"/>
    </row>
    <row r="5" spans="1:4" s="161" customFormat="1" ht="18.75" x14ac:dyDescent="0.25">
      <c r="A5" s="38"/>
      <c r="B5" s="162" t="s">
        <v>74</v>
      </c>
      <c r="C5" s="163"/>
      <c r="D5" s="162" t="s">
        <v>75</v>
      </c>
    </row>
    <row r="6" spans="1:4" s="161" customFormat="1" ht="66" customHeight="1" x14ac:dyDescent="0.25">
      <c r="A6" s="38"/>
      <c r="B6" s="164" t="s">
        <v>76</v>
      </c>
      <c r="C6" s="163"/>
      <c r="D6" s="164" t="s">
        <v>77</v>
      </c>
    </row>
    <row r="7" spans="1:4" s="161" customFormat="1" ht="9.9499999999999993" customHeight="1" x14ac:dyDescent="0.25">
      <c r="A7" s="38"/>
      <c r="B7" s="165"/>
      <c r="C7" s="163"/>
      <c r="D7" s="165"/>
    </row>
    <row r="8" spans="1:4" s="161" customFormat="1" ht="18.75" x14ac:dyDescent="0.25">
      <c r="A8" s="38"/>
      <c r="B8" s="162" t="s">
        <v>78</v>
      </c>
      <c r="C8" s="163"/>
      <c r="D8" s="162" t="s">
        <v>79</v>
      </c>
    </row>
    <row r="9" spans="1:4" s="161" customFormat="1" ht="66" customHeight="1" x14ac:dyDescent="0.25">
      <c r="A9" s="38"/>
      <c r="B9" s="164" t="s">
        <v>76</v>
      </c>
      <c r="C9" s="163"/>
      <c r="D9" s="164" t="s">
        <v>80</v>
      </c>
    </row>
    <row r="10" spans="1:4" s="161" customFormat="1" ht="9.9499999999999993" customHeight="1" x14ac:dyDescent="0.25">
      <c r="A10" s="38"/>
      <c r="B10" s="165"/>
      <c r="C10" s="163"/>
      <c r="D10" s="165"/>
    </row>
    <row r="11" spans="1:4" s="161" customFormat="1" ht="18.75" x14ac:dyDescent="0.25">
      <c r="A11" s="38"/>
      <c r="B11" s="162" t="s">
        <v>81</v>
      </c>
      <c r="C11" s="163"/>
      <c r="D11" s="162" t="s">
        <v>82</v>
      </c>
    </row>
    <row r="12" spans="1:4" s="161" customFormat="1" ht="66" customHeight="1" x14ac:dyDescent="0.25">
      <c r="A12" s="38"/>
      <c r="B12" s="164" t="s">
        <v>83</v>
      </c>
      <c r="C12" s="163"/>
      <c r="D12" s="166" t="s">
        <v>84</v>
      </c>
    </row>
    <row r="13" spans="1:4" s="161" customFormat="1" ht="9.9499999999999993" customHeight="1" x14ac:dyDescent="0.25">
      <c r="A13" s="38"/>
      <c r="B13" s="165"/>
      <c r="C13" s="163"/>
      <c r="D13" s="167"/>
    </row>
    <row r="14" spans="1:4" s="161" customFormat="1" ht="18.75" x14ac:dyDescent="0.25">
      <c r="A14" s="38"/>
      <c r="B14" s="162" t="s">
        <v>85</v>
      </c>
      <c r="C14" s="163"/>
      <c r="D14" s="162" t="s">
        <v>86</v>
      </c>
    </row>
    <row r="15" spans="1:4" s="161" customFormat="1" ht="66" customHeight="1" x14ac:dyDescent="0.25">
      <c r="A15" s="38"/>
      <c r="B15" s="164" t="s">
        <v>87</v>
      </c>
      <c r="C15" s="163"/>
      <c r="D15" s="164" t="s">
        <v>88</v>
      </c>
    </row>
    <row r="16" spans="1:4" s="161" customFormat="1" x14ac:dyDescent="0.25">
      <c r="A16" s="38"/>
    </row>
    <row r="17" spans="1:9" s="161" customFormat="1" x14ac:dyDescent="0.25">
      <c r="A17" s="38"/>
    </row>
    <row r="18" spans="1:9" s="161" customFormat="1" x14ac:dyDescent="0.25">
      <c r="A18" s="38"/>
    </row>
    <row r="19" spans="1:9" s="161" customFormat="1" x14ac:dyDescent="0.25">
      <c r="A19" s="38"/>
    </row>
    <row r="20" spans="1:9" s="161" customFormat="1" x14ac:dyDescent="0.25">
      <c r="A20" s="38"/>
    </row>
    <row r="21" spans="1:9" s="161" customFormat="1" x14ac:dyDescent="0.25">
      <c r="A21" s="38"/>
    </row>
    <row r="22" spans="1:9" s="161" customFormat="1" x14ac:dyDescent="0.25">
      <c r="A22" s="38"/>
    </row>
    <row r="23" spans="1:9" s="161" customFormat="1" x14ac:dyDescent="0.25">
      <c r="A23" s="38"/>
    </row>
    <row r="24" spans="1:9" s="161" customFormat="1" x14ac:dyDescent="0.25">
      <c r="A24" s="38"/>
    </row>
    <row r="25" spans="1:9" s="161" customFormat="1" x14ac:dyDescent="0.25">
      <c r="A25" s="38"/>
    </row>
    <row r="26" spans="1:9" s="161" customFormat="1" x14ac:dyDescent="0.25">
      <c r="A26" s="38"/>
    </row>
    <row r="27" spans="1:9" s="161" customFormat="1" x14ac:dyDescent="0.25">
      <c r="A27" s="38"/>
      <c r="B27" s="161" t="str">
        <f>IF(D27="","",C27&amp;". "&amp;D27)</f>
        <v/>
      </c>
      <c r="I27" s="168"/>
    </row>
    <row r="28" spans="1:9" s="161" customFormat="1" x14ac:dyDescent="0.25">
      <c r="A28" s="38"/>
      <c r="B28" s="161" t="str">
        <f>IF(D28="","",C28&amp;". "&amp;D28)</f>
        <v/>
      </c>
    </row>
    <row r="29" spans="1:9" s="161" customFormat="1" x14ac:dyDescent="0.25">
      <c r="A29" s="38"/>
    </row>
    <row r="30" spans="1:9" s="161" customFormat="1" x14ac:dyDescent="0.25">
      <c r="A30" s="38"/>
    </row>
  </sheetData>
  <sheetProtection password="9084" sheet="1" objects="1" scenarios="1" formatColumns="0" formatRows="0" selectLockedCells="1" autoFilter="0"/>
  <pageMargins left="0.23622047244094491" right="0.23622047244094491" top="0.74803149606299213" bottom="0.74803149606299213" header="0.31496062992125984" footer="0.31496062992125984"/>
  <pageSetup paperSize="9" scale="80" fitToHeight="100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showGridLines="0" zoomScaleNormal="100" workbookViewId="0">
      <selection sqref="A1:XFD1048576"/>
    </sheetView>
  </sheetViews>
  <sheetFormatPr defaultColWidth="0" defaultRowHeight="15" customHeight="1" zeroHeight="1" x14ac:dyDescent="0.25"/>
  <cols>
    <col min="1" max="1" width="2.7109375" style="38" customWidth="1"/>
    <col min="2" max="2" width="8.7109375" style="181" customWidth="1"/>
    <col min="3" max="3" width="71.140625" style="181" customWidth="1"/>
    <col min="4" max="4" width="17.140625" style="181" customWidth="1"/>
    <col min="5" max="5" width="11.28515625" style="181" customWidth="1"/>
    <col min="6" max="6" width="6.140625" style="181" customWidth="1"/>
    <col min="7" max="8" width="8.85546875" style="181" customWidth="1"/>
    <col min="9" max="9" width="17.5703125" style="181" customWidth="1"/>
    <col min="10" max="10" width="14.7109375" style="181" customWidth="1"/>
    <col min="11" max="11" width="8.42578125" style="181" customWidth="1"/>
    <col min="12" max="12" width="2.28515625" style="181" customWidth="1"/>
    <col min="13" max="17" width="8.85546875" style="181" customWidth="1"/>
    <col min="18" max="18" width="22.28515625" style="181" customWidth="1"/>
    <col min="19" max="30" width="8.85546875" style="181" customWidth="1"/>
    <col min="31" max="31" width="0" style="181" hidden="1" customWidth="1"/>
    <col min="32" max="16384" width="8.85546875" style="181" hidden="1"/>
  </cols>
  <sheetData>
    <row r="1" spans="1:30" s="132" customFormat="1" ht="30" customHeight="1" x14ac:dyDescent="0.25"/>
    <row r="2" spans="1:30" s="133" customFormat="1" ht="24.95" customHeight="1" x14ac:dyDescent="0.25"/>
    <row r="3" spans="1:30" s="134" customFormat="1" ht="20.100000000000001" customHeight="1" x14ac:dyDescent="0.25"/>
    <row r="4" spans="1:30" s="174" customFormat="1" ht="24" customHeight="1" x14ac:dyDescent="0.35">
      <c r="A4" s="39"/>
      <c r="B4" s="170"/>
      <c r="C4" s="171"/>
      <c r="D4" s="172"/>
      <c r="E4" s="172"/>
      <c r="F4" s="172"/>
      <c r="G4" s="172"/>
      <c r="H4" s="172"/>
      <c r="I4" s="172"/>
      <c r="J4" s="173"/>
      <c r="K4" s="173"/>
      <c r="L4" s="173"/>
      <c r="M4" s="173"/>
      <c r="N4" s="173"/>
      <c r="O4" s="173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</row>
    <row r="5" spans="1:30" s="174" customFormat="1" ht="24" customHeight="1" x14ac:dyDescent="0.25">
      <c r="A5" s="39"/>
      <c r="B5" s="175">
        <v>1</v>
      </c>
      <c r="C5" s="176" t="s">
        <v>89</v>
      </c>
      <c r="D5" s="177" t="s">
        <v>90</v>
      </c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</row>
    <row r="6" spans="1:30" ht="24" customHeight="1" x14ac:dyDescent="0.25">
      <c r="A6" s="40"/>
      <c r="B6" s="179"/>
      <c r="C6" s="162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</row>
    <row r="7" spans="1:30" ht="24" customHeight="1" x14ac:dyDescent="0.25">
      <c r="B7" s="175">
        <v>2</v>
      </c>
      <c r="C7" s="176" t="s">
        <v>91</v>
      </c>
      <c r="D7" s="177" t="s">
        <v>90</v>
      </c>
    </row>
    <row r="8" spans="1:30" ht="24" customHeight="1" x14ac:dyDescent="0.3">
      <c r="B8" s="179"/>
      <c r="C8" s="182"/>
      <c r="D8" s="5"/>
      <c r="E8" s="5"/>
      <c r="F8" s="5"/>
      <c r="G8" s="5"/>
      <c r="H8" s="5"/>
      <c r="I8" s="5"/>
      <c r="J8" s="5"/>
    </row>
    <row r="9" spans="1:30" ht="24" customHeight="1" x14ac:dyDescent="0.25">
      <c r="B9" s="175">
        <v>3</v>
      </c>
      <c r="C9" s="176" t="s">
        <v>92</v>
      </c>
      <c r="D9" s="177" t="s">
        <v>90</v>
      </c>
      <c r="J9" s="183"/>
      <c r="K9" s="184"/>
      <c r="L9" s="184"/>
      <c r="M9" s="184"/>
      <c r="N9" s="184"/>
    </row>
    <row r="10" spans="1:30" ht="24" customHeight="1" x14ac:dyDescent="0.3">
      <c r="B10" s="179"/>
      <c r="C10" s="182"/>
    </row>
    <row r="11" spans="1:30" ht="24" customHeight="1" x14ac:dyDescent="0.25">
      <c r="B11" s="175">
        <v>4</v>
      </c>
      <c r="C11" s="176" t="s">
        <v>93</v>
      </c>
      <c r="D11" s="177" t="s">
        <v>90</v>
      </c>
    </row>
    <row r="12" spans="1:30" ht="24" customHeight="1" x14ac:dyDescent="0.3">
      <c r="B12" s="179"/>
      <c r="C12" s="182"/>
    </row>
    <row r="13" spans="1:30" ht="24" customHeight="1" x14ac:dyDescent="0.25">
      <c r="B13" s="175">
        <v>5</v>
      </c>
      <c r="C13" s="176" t="s">
        <v>94</v>
      </c>
      <c r="D13" s="177" t="s">
        <v>90</v>
      </c>
    </row>
    <row r="14" spans="1:30" x14ac:dyDescent="0.25"/>
    <row r="15" spans="1:30" x14ac:dyDescent="0.25"/>
    <row r="16" spans="1:30" ht="21" x14ac:dyDescent="0.25">
      <c r="J16" s="185"/>
    </row>
    <row r="17" spans="10:10" x14ac:dyDescent="0.25">
      <c r="J17" s="183"/>
    </row>
    <row r="18" spans="10:10" x14ac:dyDescent="0.25"/>
    <row r="19" spans="10:10" x14ac:dyDescent="0.25"/>
    <row r="20" spans="10:10" ht="21" x14ac:dyDescent="0.25">
      <c r="J20" s="185"/>
    </row>
    <row r="21" spans="10:10" x14ac:dyDescent="0.25">
      <c r="J21" s="183"/>
    </row>
    <row r="22" spans="10:10" x14ac:dyDescent="0.25"/>
    <row r="23" spans="10:10" x14ac:dyDescent="0.25"/>
    <row r="24" spans="10:10" ht="21" x14ac:dyDescent="0.25">
      <c r="J24" s="186"/>
    </row>
    <row r="25" spans="10:10" x14ac:dyDescent="0.25">
      <c r="J25" s="183"/>
    </row>
    <row r="26" spans="10:10" x14ac:dyDescent="0.25"/>
    <row r="27" spans="10:10" x14ac:dyDescent="0.25"/>
    <row r="28" spans="10:10" x14ac:dyDescent="0.25"/>
    <row r="29" spans="10:10" x14ac:dyDescent="0.25"/>
    <row r="30" spans="10:10" x14ac:dyDescent="0.25"/>
    <row r="31" spans="10:10" x14ac:dyDescent="0.25"/>
    <row r="32" spans="10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0:10" x14ac:dyDescent="0.25"/>
    <row r="50" spans="10:10" x14ac:dyDescent="0.25"/>
    <row r="51" spans="10:10" x14ac:dyDescent="0.25"/>
    <row r="52" spans="10:10" x14ac:dyDescent="0.25"/>
    <row r="53" spans="10:10" x14ac:dyDescent="0.25">
      <c r="J53" s="187"/>
    </row>
    <row r="54" spans="10:10" x14ac:dyDescent="0.25"/>
    <row r="55" spans="10:10" x14ac:dyDescent="0.25"/>
    <row r="56" spans="10:10" x14ac:dyDescent="0.25"/>
    <row r="57" spans="10:10" x14ac:dyDescent="0.25"/>
    <row r="58" spans="10:10" x14ac:dyDescent="0.25"/>
    <row r="59" spans="10:10" x14ac:dyDescent="0.25"/>
    <row r="60" spans="10:10" x14ac:dyDescent="0.25"/>
    <row r="61" spans="10:10" x14ac:dyDescent="0.25"/>
    <row r="62" spans="10:10" x14ac:dyDescent="0.25"/>
    <row r="63" spans="10:10" x14ac:dyDescent="0.25"/>
  </sheetData>
  <sheetProtection password="9084" sheet="1" objects="1" scenarios="1" formatColumns="0" formatRows="0" selectLockedCells="1" autoFilter="0"/>
  <hyperlinks>
    <hyperlink ref="D24:J24" r:id="rId1" display="Planilha de Avaliação de Desempenho por Competências"/>
    <hyperlink ref="D9" r:id="rId2"/>
    <hyperlink ref="D7" r:id="rId3"/>
    <hyperlink ref="D11" r:id="rId4"/>
    <hyperlink ref="D13" r:id="rId5"/>
    <hyperlink ref="D5" r:id="rId6"/>
  </hyperlinks>
  <pageMargins left="0.75" right="0.75" top="1" bottom="1" header="0.5" footer="0.5"/>
  <pageSetup paperSize="9" orientation="portrait" horizontalDpi="4294967292" vertic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zoomScaleNormal="100" zoomScaleSheetLayoutView="80" workbookViewId="0">
      <selection sqref="A1:XFD1048576"/>
    </sheetView>
  </sheetViews>
  <sheetFormatPr defaultColWidth="9.140625" defaultRowHeight="15" customHeight="1" zeroHeight="1" x14ac:dyDescent="0.25"/>
  <cols>
    <col min="1" max="1" width="2.7109375" style="38" customWidth="1"/>
    <col min="2" max="3" width="10.85546875" style="181" customWidth="1"/>
    <col min="4" max="4" width="10.7109375" style="181" customWidth="1"/>
    <col min="5" max="16" width="10.85546875" style="181" customWidth="1"/>
    <col min="17" max="18" width="9.140625" style="181" customWidth="1"/>
    <col min="19" max="16384" width="9.140625" style="181"/>
  </cols>
  <sheetData>
    <row r="1" spans="1:8" s="132" customFormat="1" ht="30" customHeight="1" x14ac:dyDescent="0.25"/>
    <row r="2" spans="1:8" s="133" customFormat="1" ht="24.95" customHeight="1" x14ac:dyDescent="0.25"/>
    <row r="3" spans="1:8" s="134" customFormat="1" ht="20.100000000000001" customHeight="1" x14ac:dyDescent="0.25"/>
    <row r="4" spans="1:8" s="172" customFormat="1" ht="23.25" x14ac:dyDescent="0.35">
      <c r="B4" s="188" t="s">
        <v>95</v>
      </c>
    </row>
    <row r="5" spans="1:8" s="172" customFormat="1" x14ac:dyDescent="0.25">
      <c r="A5" s="39"/>
    </row>
    <row r="6" spans="1:8" ht="35.25" customHeight="1" x14ac:dyDescent="0.25">
      <c r="A6" s="40"/>
      <c r="H6" s="8"/>
    </row>
    <row r="7" spans="1:8" ht="35.25" customHeight="1" x14ac:dyDescent="0.25"/>
    <row r="8" spans="1:8" ht="30" customHeight="1" x14ac:dyDescent="0.25"/>
    <row r="9" spans="1:8" ht="30" customHeight="1" x14ac:dyDescent="0.25"/>
    <row r="10" spans="1:8" ht="30" customHeight="1" x14ac:dyDescent="0.25"/>
    <row r="11" spans="1:8" ht="30" customHeight="1" x14ac:dyDescent="0.25"/>
    <row r="12" spans="1:8" ht="30" customHeight="1" x14ac:dyDescent="0.25">
      <c r="G12" s="8"/>
    </row>
    <row r="13" spans="1:8" ht="30" customHeight="1" x14ac:dyDescent="0.25"/>
    <row r="14" spans="1:8" ht="30" customHeight="1" x14ac:dyDescent="0.25"/>
    <row r="15" spans="1:8" ht="30" customHeight="1" x14ac:dyDescent="0.25"/>
    <row r="16" spans="1: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15" customHeight="1" x14ac:dyDescent="0.25"/>
  </sheetData>
  <sheetProtection password="9084" sheet="1" objects="1" scenarios="1" formatColumns="0" formatRows="0" selectLockedCells="1" autoFilter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/>
  <dimension ref="A1:BS506"/>
  <sheetViews>
    <sheetView showGridLines="0" zoomScaleNormal="100" zoomScalePageLayoutView="80" workbookViewId="0">
      <selection activeCell="F8" sqref="C8:F18"/>
    </sheetView>
  </sheetViews>
  <sheetFormatPr defaultColWidth="8.85546875" defaultRowHeight="15" x14ac:dyDescent="0.25"/>
  <cols>
    <col min="1" max="1" width="1.7109375" style="32" customWidth="1"/>
    <col min="2" max="2" width="1.7109375" style="8" customWidth="1"/>
    <col min="3" max="3" width="13.28515625" style="55" customWidth="1"/>
    <col min="4" max="4" width="21.140625" style="55" customWidth="1"/>
    <col min="5" max="5" width="14.7109375" style="55" customWidth="1"/>
    <col min="6" max="6" width="16.28515625" style="116" customWidth="1"/>
    <col min="7" max="7" width="8.28515625" style="66" customWidth="1"/>
    <col min="8" max="8" width="17.85546875" style="66" customWidth="1"/>
    <col min="9" max="9" width="25" style="55" bestFit="1" customWidth="1"/>
    <col min="10" max="10" width="19.85546875" style="67" customWidth="1"/>
    <col min="11" max="11" width="19.85546875" style="68" customWidth="1"/>
    <col min="12" max="14" width="18.28515625" style="55" customWidth="1"/>
    <col min="15" max="15" width="18.42578125" style="69" customWidth="1"/>
    <col min="16" max="16" width="18.42578125" style="70" customWidth="1"/>
    <col min="17" max="18" width="27.42578125" style="55" customWidth="1"/>
    <col min="19" max="19" width="15.7109375" style="55" customWidth="1"/>
    <col min="20" max="20" width="14.42578125" style="55" bestFit="1" customWidth="1"/>
    <col min="21" max="21" width="15.42578125" style="55" customWidth="1"/>
    <col min="22" max="22" width="13.5703125" style="116" customWidth="1"/>
    <col min="23" max="23" width="13.85546875" style="116" customWidth="1"/>
    <col min="24" max="24" width="17.7109375" style="66" customWidth="1"/>
    <col min="25" max="25" width="15.42578125" style="55" bestFit="1" customWidth="1"/>
    <col min="26" max="26" width="13.7109375" style="55" customWidth="1"/>
    <col min="27" max="27" width="16.5703125" style="55" customWidth="1"/>
    <col min="28" max="28" width="10.28515625" style="55" bestFit="1" customWidth="1"/>
    <col min="29" max="29" width="18.140625" style="55" bestFit="1" customWidth="1"/>
    <col min="30" max="30" width="18.140625" style="55" customWidth="1"/>
    <col min="31" max="31" width="15.28515625" style="68" bestFit="1" customWidth="1"/>
    <col min="32" max="32" width="19.28515625" style="71" bestFit="1" customWidth="1"/>
    <col min="33" max="33" width="18.85546875" style="55" bestFit="1" customWidth="1"/>
    <col min="34" max="34" width="35.140625" style="43" bestFit="1" customWidth="1"/>
    <col min="35" max="36" width="8.85546875" style="43"/>
    <col min="37" max="37" width="19.85546875" style="43" customWidth="1"/>
    <col min="38" max="38" width="11.42578125" style="43" customWidth="1"/>
    <col min="39" max="39" width="11.7109375" style="43" customWidth="1"/>
    <col min="40" max="40" width="13.7109375" style="43" customWidth="1"/>
    <col min="41" max="41" width="8.42578125" style="43" customWidth="1"/>
    <col min="42" max="42" width="15.5703125" style="43" customWidth="1"/>
    <col min="43" max="43" width="28.5703125" style="43" customWidth="1"/>
    <col min="44" max="44" width="15.85546875" style="43" customWidth="1"/>
    <col min="45" max="45" width="15.140625" style="43" customWidth="1"/>
    <col min="46" max="46" width="11.5703125" style="43" customWidth="1"/>
    <col min="47" max="47" width="10" style="43" customWidth="1"/>
    <col min="48" max="48" width="8.7109375" style="43" customWidth="1"/>
    <col min="49" max="49" width="18.7109375" style="43" customWidth="1"/>
    <col min="50" max="50" width="12.42578125" style="43" customWidth="1"/>
    <col min="51" max="51" width="15.85546875" style="43" customWidth="1"/>
    <col min="52" max="52" width="20.7109375" style="43" customWidth="1"/>
    <col min="53" max="53" width="10" style="43" customWidth="1"/>
    <col min="54" max="54" width="8.85546875" style="43" customWidth="1"/>
    <col min="55" max="55" width="14.5703125" style="43" customWidth="1"/>
    <col min="56" max="56" width="13.7109375" style="43" customWidth="1"/>
    <col min="57" max="57" width="23" style="43" customWidth="1"/>
    <col min="58" max="58" width="15.28515625" style="43" customWidth="1"/>
    <col min="59" max="59" width="10.85546875" style="43" customWidth="1"/>
    <col min="60" max="60" width="21.7109375" style="43" customWidth="1"/>
    <col min="61" max="61" width="8.85546875" style="43" customWidth="1"/>
    <col min="62" max="62" width="15.85546875" style="43" customWidth="1"/>
    <col min="63" max="63" width="11.28515625" style="43" customWidth="1"/>
    <col min="64" max="64" width="13.140625" style="43" customWidth="1"/>
    <col min="65" max="65" width="16.5703125" style="43" customWidth="1"/>
    <col min="66" max="66" width="17.42578125" style="43" customWidth="1"/>
    <col min="67" max="70" width="8.85546875" style="43"/>
    <col min="71" max="71" width="8.85546875" style="55"/>
    <col min="72" max="16384" width="8.85546875" style="1"/>
  </cols>
  <sheetData>
    <row r="1" spans="1:71" s="132" customFormat="1" ht="30" customHeight="1" x14ac:dyDescent="0.25"/>
    <row r="2" spans="1:71" s="133" customFormat="1" ht="24.95" customHeight="1" x14ac:dyDescent="0.25"/>
    <row r="3" spans="1:71" s="189" customFormat="1" ht="20.100000000000001" customHeight="1" x14ac:dyDescent="0.25"/>
    <row r="4" spans="1:71" s="129" customFormat="1" ht="21" x14ac:dyDescent="0.25">
      <c r="A4" s="128"/>
      <c r="C4" s="127" t="s">
        <v>72</v>
      </c>
      <c r="E4" s="29"/>
      <c r="F4" s="119"/>
      <c r="G4" s="48"/>
      <c r="H4" s="48"/>
      <c r="I4" s="48"/>
      <c r="J4" s="48"/>
      <c r="K4" s="48"/>
      <c r="L4" s="48"/>
      <c r="M4" s="49"/>
      <c r="N4" s="49"/>
      <c r="O4" s="49"/>
      <c r="P4" s="49"/>
      <c r="Q4" s="33"/>
      <c r="R4" s="33"/>
      <c r="S4" s="33"/>
      <c r="T4" s="33"/>
      <c r="U4" s="33"/>
      <c r="V4" s="130"/>
      <c r="W4" s="130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</row>
    <row r="5" spans="1:71" s="28" customFormat="1" ht="15" customHeight="1" x14ac:dyDescent="0.2">
      <c r="C5" s="33"/>
      <c r="D5" s="65"/>
      <c r="E5" s="50"/>
      <c r="F5" s="120"/>
      <c r="G5" s="51"/>
      <c r="H5" s="52"/>
      <c r="I5" s="52"/>
      <c r="J5" s="52"/>
      <c r="K5" s="53"/>
      <c r="L5" s="53"/>
      <c r="M5" s="53"/>
      <c r="N5" s="53"/>
      <c r="O5" s="64"/>
      <c r="P5" s="53"/>
      <c r="Q5" s="53"/>
      <c r="R5" s="65"/>
      <c r="S5" s="65"/>
      <c r="T5" s="65"/>
      <c r="U5" s="65"/>
      <c r="V5" s="117"/>
      <c r="W5" s="117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</row>
    <row r="6" spans="1:71" s="43" customFormat="1" ht="30" x14ac:dyDescent="0.25">
      <c r="C6" s="80" t="s">
        <v>42</v>
      </c>
      <c r="D6" s="80" t="s">
        <v>36</v>
      </c>
      <c r="E6" s="80" t="s">
        <v>101</v>
      </c>
      <c r="F6" s="118" t="s">
        <v>37</v>
      </c>
      <c r="G6" s="80" t="s">
        <v>19</v>
      </c>
      <c r="H6" s="80" t="s">
        <v>51</v>
      </c>
      <c r="I6" s="80" t="s">
        <v>41</v>
      </c>
      <c r="J6" s="80" t="s">
        <v>0</v>
      </c>
      <c r="K6" s="80" t="s">
        <v>1</v>
      </c>
      <c r="L6" s="80" t="s">
        <v>52</v>
      </c>
      <c r="M6" s="80" t="s">
        <v>68</v>
      </c>
      <c r="N6" s="80" t="s">
        <v>69</v>
      </c>
      <c r="O6" s="80" t="s">
        <v>53</v>
      </c>
      <c r="P6" s="80" t="s">
        <v>3</v>
      </c>
      <c r="Q6" s="80" t="s">
        <v>38</v>
      </c>
      <c r="R6" s="80" t="s">
        <v>54</v>
      </c>
      <c r="S6" s="80" t="s">
        <v>39</v>
      </c>
      <c r="T6" s="81" t="s">
        <v>103</v>
      </c>
      <c r="U6" s="80" t="s">
        <v>40</v>
      </c>
      <c r="V6" s="118" t="s">
        <v>43</v>
      </c>
      <c r="W6" s="118" t="s">
        <v>70</v>
      </c>
      <c r="X6" s="80" t="s">
        <v>55</v>
      </c>
      <c r="Y6" s="80" t="s">
        <v>47</v>
      </c>
      <c r="Z6" s="80" t="s">
        <v>44</v>
      </c>
      <c r="AA6" s="80" t="s">
        <v>20</v>
      </c>
      <c r="AB6" s="80" t="s">
        <v>48</v>
      </c>
      <c r="AC6" s="80" t="s">
        <v>56</v>
      </c>
      <c r="AD6" s="80" t="s">
        <v>49</v>
      </c>
      <c r="AE6" s="80" t="s">
        <v>45</v>
      </c>
      <c r="AF6" s="80" t="s">
        <v>50</v>
      </c>
      <c r="AG6" s="81" t="s">
        <v>46</v>
      </c>
      <c r="AH6" s="82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6"/>
    </row>
    <row r="7" spans="1:71" s="2" customFormat="1" ht="21" customHeight="1" x14ac:dyDescent="0.25">
      <c r="A7" s="30"/>
      <c r="C7" s="75">
        <v>1001</v>
      </c>
      <c r="D7" s="73" t="s">
        <v>14</v>
      </c>
      <c r="E7" s="73" t="s">
        <v>57</v>
      </c>
      <c r="F7" s="115">
        <v>33731</v>
      </c>
      <c r="G7" s="83">
        <f ca="1">IFERROR(IF(F7="","",YEAR(TODAY())-YEAR(F7)),"")</f>
        <v>30</v>
      </c>
      <c r="H7" s="84" t="str">
        <f>IFERROR(IF(F7="","",TEXT(F7,"MMMM")),"")</f>
        <v>maio</v>
      </c>
      <c r="I7" s="131" t="s">
        <v>59</v>
      </c>
      <c r="J7" s="74" t="s">
        <v>9</v>
      </c>
      <c r="K7" s="74" t="s">
        <v>10</v>
      </c>
      <c r="L7" s="73" t="s">
        <v>4</v>
      </c>
      <c r="M7" s="73">
        <v>7462386</v>
      </c>
      <c r="N7" s="73">
        <v>987564</v>
      </c>
      <c r="O7" s="75" t="s">
        <v>11</v>
      </c>
      <c r="P7" s="72" t="s">
        <v>12</v>
      </c>
      <c r="Q7" s="73" t="s">
        <v>60</v>
      </c>
      <c r="R7" s="73" t="s">
        <v>61</v>
      </c>
      <c r="S7" s="73" t="s">
        <v>62</v>
      </c>
      <c r="T7" s="73">
        <v>0</v>
      </c>
      <c r="U7" s="73" t="s">
        <v>2</v>
      </c>
      <c r="V7" s="115">
        <v>41275</v>
      </c>
      <c r="W7" s="115"/>
      <c r="X7" s="83">
        <f ca="1">IFERROR(IF(V7="","",IF(AND(V7&lt;&gt;"",W7&lt;&gt;""),(W7-V7)/30,IF(AND(V7&lt;&gt;"",W7=""),(TODAY()-V7)/30,""))),"")</f>
        <v>121.43333333333334</v>
      </c>
      <c r="Y7" s="73" t="s">
        <v>65</v>
      </c>
      <c r="Z7" s="85" t="str">
        <f>IFERROR(IF(V7="","",TEXT(V7,"MMMM")),"")</f>
        <v>janeiro</v>
      </c>
      <c r="AA7" s="73">
        <v>20</v>
      </c>
      <c r="AB7" s="73" t="s">
        <v>66</v>
      </c>
      <c r="AC7" s="73" t="s">
        <v>67</v>
      </c>
      <c r="AD7" s="73">
        <v>9085</v>
      </c>
      <c r="AE7" s="76" t="s">
        <v>13</v>
      </c>
      <c r="AF7" s="77">
        <v>1212</v>
      </c>
      <c r="AG7" s="73" t="s">
        <v>121</v>
      </c>
      <c r="AH7" s="54"/>
      <c r="AI7" s="43"/>
      <c r="AJ7" s="43"/>
      <c r="AK7" s="56"/>
      <c r="AL7" s="57"/>
      <c r="AM7" s="56"/>
      <c r="AN7" s="58"/>
      <c r="AO7" s="59"/>
      <c r="AP7" s="56"/>
      <c r="AQ7" s="56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59"/>
      <c r="BC7" s="60"/>
      <c r="BD7" s="58"/>
      <c r="BE7" s="60"/>
      <c r="BF7" s="60"/>
      <c r="BG7" s="60"/>
      <c r="BH7" s="60"/>
      <c r="BI7" s="60"/>
      <c r="BJ7" s="60"/>
      <c r="BK7" s="60"/>
      <c r="BL7" s="60"/>
      <c r="BM7" s="61"/>
      <c r="BN7" s="62"/>
      <c r="BO7" s="43"/>
      <c r="BP7" s="43"/>
      <c r="BQ7" s="43"/>
      <c r="BR7" s="121"/>
      <c r="BS7" s="63"/>
    </row>
    <row r="8" spans="1:71" s="2" customFormat="1" ht="21" customHeight="1" x14ac:dyDescent="0.25">
      <c r="A8" s="30"/>
      <c r="C8" s="75"/>
      <c r="D8" s="73"/>
      <c r="E8" s="73"/>
      <c r="F8" s="115"/>
      <c r="G8" s="83" t="str">
        <f t="shared" ref="G8:G71" ca="1" si="0">IFERROR(IF(F8="","",YEAR(TODAY())-YEAR(F8)),"")</f>
        <v/>
      </c>
      <c r="H8" s="84" t="str">
        <f t="shared" ref="H8:H71" si="1">IFERROR(IF(F8="","",TEXT(F8,"MMMM")),"")</f>
        <v/>
      </c>
      <c r="I8" s="131"/>
      <c r="J8" s="74"/>
      <c r="K8" s="76"/>
      <c r="L8" s="73"/>
      <c r="M8" s="73"/>
      <c r="N8" s="73"/>
      <c r="O8" s="78"/>
      <c r="P8" s="79"/>
      <c r="Q8" s="73"/>
      <c r="R8" s="73"/>
      <c r="S8" s="73"/>
      <c r="T8" s="73"/>
      <c r="U8" s="73"/>
      <c r="V8" s="115"/>
      <c r="W8" s="115"/>
      <c r="X8" s="83" t="str">
        <f t="shared" ref="X8:X71" ca="1" si="2">IFERROR(IF(V8="","",IF(AND(V8&lt;&gt;"",W8&lt;&gt;""),(W8-V8)/30,IF(AND(V8&lt;&gt;"",W8=""),(TODAY()-V8)/30,""))),"")</f>
        <v/>
      </c>
      <c r="Y8" s="73"/>
      <c r="Z8" s="85" t="str">
        <f t="shared" ref="Z8:Z71" si="3">IFERROR(IF(V8="","",TEXT(V8,"MMMM")),"")</f>
        <v/>
      </c>
      <c r="AA8" s="73"/>
      <c r="AB8" s="73"/>
      <c r="AC8" s="73"/>
      <c r="AD8" s="73"/>
      <c r="AE8" s="76"/>
      <c r="AF8" s="77"/>
      <c r="AG8" s="73"/>
      <c r="AH8" s="54"/>
      <c r="AI8" s="43"/>
      <c r="AJ8" s="43"/>
      <c r="AK8" s="56"/>
      <c r="AL8" s="57"/>
      <c r="AM8" s="56"/>
      <c r="AN8" s="58"/>
      <c r="AO8" s="59"/>
      <c r="AP8" s="56"/>
      <c r="AQ8" s="56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59"/>
      <c r="BC8" s="60"/>
      <c r="BD8" s="58"/>
      <c r="BE8" s="60"/>
      <c r="BF8" s="60"/>
      <c r="BG8" s="60"/>
      <c r="BH8" s="60"/>
      <c r="BI8" s="60"/>
      <c r="BJ8" s="60"/>
      <c r="BK8" s="60"/>
      <c r="BL8" s="60"/>
      <c r="BM8" s="61"/>
      <c r="BN8" s="62"/>
      <c r="BO8" s="43"/>
      <c r="BP8" s="43"/>
      <c r="BQ8" s="43"/>
      <c r="BR8" s="121"/>
      <c r="BS8" s="55"/>
    </row>
    <row r="9" spans="1:71" s="2" customFormat="1" ht="21" customHeight="1" x14ac:dyDescent="0.25">
      <c r="A9" s="30"/>
      <c r="C9" s="75"/>
      <c r="D9" s="73"/>
      <c r="E9" s="73"/>
      <c r="F9" s="115"/>
      <c r="G9" s="83" t="str">
        <f t="shared" ca="1" si="0"/>
        <v/>
      </c>
      <c r="H9" s="84" t="str">
        <f t="shared" si="1"/>
        <v/>
      </c>
      <c r="I9" s="131"/>
      <c r="J9" s="74"/>
      <c r="K9" s="76"/>
      <c r="L9" s="73"/>
      <c r="M9" s="73"/>
      <c r="N9" s="73"/>
      <c r="O9" s="78"/>
      <c r="P9" s="79"/>
      <c r="Q9" s="73"/>
      <c r="R9" s="73"/>
      <c r="S9" s="73"/>
      <c r="T9" s="73"/>
      <c r="U9" s="73"/>
      <c r="V9" s="115"/>
      <c r="W9" s="115"/>
      <c r="X9" s="83" t="str">
        <f t="shared" ca="1" si="2"/>
        <v/>
      </c>
      <c r="Y9" s="73"/>
      <c r="Z9" s="85" t="str">
        <f t="shared" si="3"/>
        <v/>
      </c>
      <c r="AA9" s="73"/>
      <c r="AB9" s="73"/>
      <c r="AC9" s="73"/>
      <c r="AD9" s="73"/>
      <c r="AE9" s="76"/>
      <c r="AF9" s="77"/>
      <c r="AG9" s="73"/>
      <c r="AH9" s="54"/>
      <c r="AI9" s="43"/>
      <c r="AJ9" s="43"/>
      <c r="AK9" s="56"/>
      <c r="AL9" s="57"/>
      <c r="AM9" s="56"/>
      <c r="AN9" s="58"/>
      <c r="AO9" s="59"/>
      <c r="AP9" s="56"/>
      <c r="AQ9" s="56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59"/>
      <c r="BC9" s="60"/>
      <c r="BD9" s="58"/>
      <c r="BE9" s="60"/>
      <c r="BF9" s="60"/>
      <c r="BG9" s="60"/>
      <c r="BH9" s="60"/>
      <c r="BI9" s="60"/>
      <c r="BJ9" s="60"/>
      <c r="BK9" s="60"/>
      <c r="BL9" s="60"/>
      <c r="BM9" s="61"/>
      <c r="BN9" s="62"/>
      <c r="BO9" s="43"/>
      <c r="BP9" s="43"/>
      <c r="BQ9" s="43"/>
      <c r="BR9" s="121"/>
      <c r="BS9" s="55"/>
    </row>
    <row r="10" spans="1:71" s="2" customFormat="1" ht="21" customHeight="1" x14ac:dyDescent="0.25">
      <c r="A10" s="30"/>
      <c r="C10" s="190"/>
      <c r="D10" s="191"/>
      <c r="E10" s="191"/>
      <c r="F10" s="192"/>
      <c r="G10" s="83" t="str">
        <f t="shared" ca="1" si="0"/>
        <v/>
      </c>
      <c r="H10" s="84" t="str">
        <f t="shared" si="1"/>
        <v/>
      </c>
      <c r="I10" s="193"/>
      <c r="J10" s="194"/>
      <c r="K10" s="195"/>
      <c r="L10" s="191"/>
      <c r="M10" s="191"/>
      <c r="N10" s="191"/>
      <c r="O10" s="197"/>
      <c r="P10" s="198"/>
      <c r="Q10" s="191"/>
      <c r="R10" s="191"/>
      <c r="S10" s="191"/>
      <c r="T10" s="191"/>
      <c r="U10" s="191"/>
      <c r="V10" s="192"/>
      <c r="W10" s="192"/>
      <c r="X10" s="83" t="str">
        <f t="shared" ca="1" si="2"/>
        <v/>
      </c>
      <c r="Y10" s="191"/>
      <c r="Z10" s="85" t="str">
        <f t="shared" si="3"/>
        <v/>
      </c>
      <c r="AA10" s="191"/>
      <c r="AB10" s="191"/>
      <c r="AC10" s="191"/>
      <c r="AD10" s="191"/>
      <c r="AE10" s="195"/>
      <c r="AF10" s="196"/>
      <c r="AG10" s="191"/>
      <c r="AH10" s="54"/>
      <c r="AI10" s="43"/>
      <c r="AJ10" s="43"/>
      <c r="AK10" s="56"/>
      <c r="AL10" s="57"/>
      <c r="AM10" s="56"/>
      <c r="AN10" s="58"/>
      <c r="AO10" s="59"/>
      <c r="AP10" s="56"/>
      <c r="AQ10" s="56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59"/>
      <c r="BC10" s="60"/>
      <c r="BD10" s="58"/>
      <c r="BE10" s="60"/>
      <c r="BF10" s="60"/>
      <c r="BG10" s="60"/>
      <c r="BH10" s="60"/>
      <c r="BI10" s="60"/>
      <c r="BJ10" s="60"/>
      <c r="BK10" s="60"/>
      <c r="BL10" s="60"/>
      <c r="BM10" s="61"/>
      <c r="BN10" s="62"/>
      <c r="BO10" s="43"/>
      <c r="BP10" s="43"/>
      <c r="BQ10" s="43"/>
      <c r="BR10" s="121"/>
      <c r="BS10" s="55"/>
    </row>
    <row r="11" spans="1:71" s="2" customFormat="1" ht="21" customHeight="1" x14ac:dyDescent="0.25">
      <c r="A11" s="30"/>
      <c r="C11" s="190"/>
      <c r="D11" s="191"/>
      <c r="E11" s="191"/>
      <c r="F11" s="192"/>
      <c r="G11" s="83" t="str">
        <f t="shared" ca="1" si="0"/>
        <v/>
      </c>
      <c r="H11" s="84" t="str">
        <f t="shared" si="1"/>
        <v/>
      </c>
      <c r="I11" s="193"/>
      <c r="J11" s="194"/>
      <c r="K11" s="195"/>
      <c r="L11" s="191"/>
      <c r="M11" s="191"/>
      <c r="N11" s="191"/>
      <c r="O11" s="197"/>
      <c r="P11" s="198"/>
      <c r="Q11" s="191"/>
      <c r="R11" s="191"/>
      <c r="S11" s="191"/>
      <c r="T11" s="191"/>
      <c r="U11" s="191"/>
      <c r="V11" s="192"/>
      <c r="W11" s="192"/>
      <c r="X11" s="83" t="str">
        <f t="shared" ca="1" si="2"/>
        <v/>
      </c>
      <c r="Y11" s="191"/>
      <c r="Z11" s="85" t="str">
        <f t="shared" si="3"/>
        <v/>
      </c>
      <c r="AA11" s="191"/>
      <c r="AB11" s="191"/>
      <c r="AC11" s="191"/>
      <c r="AD11" s="191"/>
      <c r="AE11" s="195"/>
      <c r="AF11" s="196"/>
      <c r="AG11" s="191"/>
      <c r="AH11" s="54"/>
      <c r="AI11" s="43"/>
      <c r="AJ11" s="43"/>
      <c r="AK11" s="56"/>
      <c r="AL11" s="57"/>
      <c r="AM11" s="56"/>
      <c r="AN11" s="58"/>
      <c r="AO11" s="59"/>
      <c r="AP11" s="56"/>
      <c r="AQ11" s="56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59"/>
      <c r="BC11" s="60"/>
      <c r="BD11" s="58"/>
      <c r="BE11" s="60"/>
      <c r="BF11" s="60"/>
      <c r="BG11" s="60"/>
      <c r="BH11" s="60"/>
      <c r="BI11" s="60"/>
      <c r="BJ11" s="60"/>
      <c r="BK11" s="60"/>
      <c r="BL11" s="60"/>
      <c r="BM11" s="61"/>
      <c r="BN11" s="62"/>
      <c r="BO11" s="43"/>
      <c r="BP11" s="43"/>
      <c r="BQ11" s="43"/>
      <c r="BR11" s="121"/>
      <c r="BS11" s="55"/>
    </row>
    <row r="12" spans="1:71" s="2" customFormat="1" ht="21" customHeight="1" x14ac:dyDescent="0.25">
      <c r="A12" s="30"/>
      <c r="C12" s="190"/>
      <c r="D12" s="191"/>
      <c r="E12" s="191"/>
      <c r="F12" s="192"/>
      <c r="G12" s="83" t="str">
        <f t="shared" ca="1" si="0"/>
        <v/>
      </c>
      <c r="H12" s="84" t="str">
        <f t="shared" si="1"/>
        <v/>
      </c>
      <c r="I12" s="193"/>
      <c r="J12" s="194"/>
      <c r="K12" s="195"/>
      <c r="L12" s="191"/>
      <c r="M12" s="191"/>
      <c r="N12" s="191"/>
      <c r="O12" s="197"/>
      <c r="P12" s="198"/>
      <c r="Q12" s="191"/>
      <c r="R12" s="190"/>
      <c r="S12" s="191"/>
      <c r="T12" s="191"/>
      <c r="U12" s="191"/>
      <c r="V12" s="192"/>
      <c r="W12" s="192"/>
      <c r="X12" s="83" t="str">
        <f t="shared" ca="1" si="2"/>
        <v/>
      </c>
      <c r="Y12" s="191"/>
      <c r="Z12" s="85" t="str">
        <f t="shared" si="3"/>
        <v/>
      </c>
      <c r="AA12" s="191"/>
      <c r="AB12" s="191"/>
      <c r="AC12" s="191"/>
      <c r="AD12" s="191"/>
      <c r="AE12" s="195"/>
      <c r="AF12" s="196"/>
      <c r="AG12" s="191"/>
      <c r="AH12" s="54"/>
      <c r="AI12" s="43"/>
      <c r="AJ12" s="43"/>
      <c r="AK12" s="56"/>
      <c r="AL12" s="57"/>
      <c r="AM12" s="56"/>
      <c r="AN12" s="58"/>
      <c r="AO12" s="59"/>
      <c r="AP12" s="56"/>
      <c r="AQ12" s="56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59"/>
      <c r="BC12" s="60"/>
      <c r="BD12" s="58"/>
      <c r="BE12" s="60"/>
      <c r="BF12" s="60"/>
      <c r="BG12" s="60"/>
      <c r="BH12" s="60"/>
      <c r="BI12" s="60"/>
      <c r="BJ12" s="60"/>
      <c r="BK12" s="60"/>
      <c r="BL12" s="60"/>
      <c r="BM12" s="61"/>
      <c r="BN12" s="62"/>
      <c r="BO12" s="43"/>
      <c r="BP12" s="43"/>
      <c r="BQ12" s="43"/>
      <c r="BR12" s="121"/>
      <c r="BS12" s="55"/>
    </row>
    <row r="13" spans="1:71" s="2" customFormat="1" ht="21" customHeight="1" x14ac:dyDescent="0.25">
      <c r="A13" s="30"/>
      <c r="C13" s="190"/>
      <c r="D13" s="191"/>
      <c r="E13" s="191"/>
      <c r="F13" s="192"/>
      <c r="G13" s="83" t="str">
        <f t="shared" ca="1" si="0"/>
        <v/>
      </c>
      <c r="H13" s="84" t="str">
        <f t="shared" si="1"/>
        <v/>
      </c>
      <c r="I13" s="193"/>
      <c r="J13" s="194"/>
      <c r="K13" s="195"/>
      <c r="L13" s="191"/>
      <c r="M13" s="191"/>
      <c r="N13" s="191"/>
      <c r="O13" s="197"/>
      <c r="P13" s="198"/>
      <c r="Q13" s="191"/>
      <c r="R13" s="191"/>
      <c r="S13" s="191"/>
      <c r="T13" s="191"/>
      <c r="U13" s="191"/>
      <c r="V13" s="192"/>
      <c r="W13" s="192"/>
      <c r="X13" s="83" t="str">
        <f t="shared" ca="1" si="2"/>
        <v/>
      </c>
      <c r="Y13" s="191"/>
      <c r="Z13" s="85" t="str">
        <f t="shared" si="3"/>
        <v/>
      </c>
      <c r="AA13" s="191"/>
      <c r="AB13" s="191"/>
      <c r="AC13" s="191"/>
      <c r="AD13" s="191"/>
      <c r="AE13" s="195"/>
      <c r="AF13" s="196"/>
      <c r="AG13" s="191"/>
      <c r="AH13" s="54"/>
      <c r="AI13" s="43"/>
      <c r="AJ13" s="43"/>
      <c r="AK13" s="56"/>
      <c r="AL13" s="57"/>
      <c r="AM13" s="56"/>
      <c r="AN13" s="58"/>
      <c r="AO13" s="59"/>
      <c r="AP13" s="56"/>
      <c r="AQ13" s="56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59"/>
      <c r="BC13" s="60"/>
      <c r="BD13" s="58"/>
      <c r="BE13" s="60"/>
      <c r="BF13" s="60"/>
      <c r="BG13" s="60"/>
      <c r="BH13" s="60"/>
      <c r="BI13" s="60"/>
      <c r="BJ13" s="60"/>
      <c r="BK13" s="60"/>
      <c r="BL13" s="60"/>
      <c r="BM13" s="61"/>
      <c r="BN13" s="62"/>
      <c r="BO13" s="43"/>
      <c r="BP13" s="43"/>
      <c r="BQ13" s="43"/>
      <c r="BR13" s="121"/>
      <c r="BS13" s="55"/>
    </row>
    <row r="14" spans="1:71" s="2" customFormat="1" ht="21" customHeight="1" x14ac:dyDescent="0.25">
      <c r="A14" s="30"/>
      <c r="C14" s="190"/>
      <c r="D14" s="191"/>
      <c r="E14" s="191"/>
      <c r="F14" s="192"/>
      <c r="G14" s="83" t="str">
        <f t="shared" ca="1" si="0"/>
        <v/>
      </c>
      <c r="H14" s="84" t="str">
        <f t="shared" si="1"/>
        <v/>
      </c>
      <c r="I14" s="193"/>
      <c r="J14" s="194"/>
      <c r="K14" s="195"/>
      <c r="L14" s="191"/>
      <c r="M14" s="191"/>
      <c r="N14" s="191"/>
      <c r="O14" s="197"/>
      <c r="P14" s="198"/>
      <c r="Q14" s="191"/>
      <c r="R14" s="191"/>
      <c r="S14" s="191"/>
      <c r="T14" s="191"/>
      <c r="U14" s="191"/>
      <c r="V14" s="192"/>
      <c r="W14" s="192"/>
      <c r="X14" s="83" t="str">
        <f t="shared" ca="1" si="2"/>
        <v/>
      </c>
      <c r="Y14" s="191"/>
      <c r="Z14" s="85" t="str">
        <f t="shared" si="3"/>
        <v/>
      </c>
      <c r="AA14" s="191"/>
      <c r="AB14" s="191"/>
      <c r="AC14" s="191"/>
      <c r="AD14" s="191"/>
      <c r="AE14" s="195"/>
      <c r="AF14" s="196"/>
      <c r="AG14" s="191"/>
      <c r="AH14" s="54"/>
      <c r="AI14" s="43"/>
      <c r="AJ14" s="43"/>
      <c r="AK14" s="56"/>
      <c r="AL14" s="57"/>
      <c r="AM14" s="56"/>
      <c r="AN14" s="58"/>
      <c r="AO14" s="59"/>
      <c r="AP14" s="56"/>
      <c r="AQ14" s="56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59"/>
      <c r="BC14" s="60"/>
      <c r="BD14" s="58"/>
      <c r="BE14" s="60"/>
      <c r="BF14" s="60"/>
      <c r="BG14" s="60"/>
      <c r="BH14" s="60"/>
      <c r="BI14" s="60"/>
      <c r="BJ14" s="60"/>
      <c r="BK14" s="60"/>
      <c r="BL14" s="60"/>
      <c r="BM14" s="61"/>
      <c r="BN14" s="62"/>
      <c r="BO14" s="43"/>
      <c r="BP14" s="43"/>
      <c r="BQ14" s="43"/>
      <c r="BR14" s="121"/>
      <c r="BS14" s="55"/>
    </row>
    <row r="15" spans="1:71" s="3" customFormat="1" ht="21" customHeight="1" x14ac:dyDescent="0.25">
      <c r="A15" s="31"/>
      <c r="C15" s="190"/>
      <c r="D15" s="191"/>
      <c r="E15" s="191"/>
      <c r="F15" s="192"/>
      <c r="G15" s="83" t="str">
        <f t="shared" ca="1" si="0"/>
        <v/>
      </c>
      <c r="H15" s="84" t="str">
        <f t="shared" si="1"/>
        <v/>
      </c>
      <c r="I15" s="193"/>
      <c r="J15" s="194"/>
      <c r="K15" s="195"/>
      <c r="L15" s="191"/>
      <c r="M15" s="191"/>
      <c r="N15" s="191"/>
      <c r="O15" s="197"/>
      <c r="P15" s="198"/>
      <c r="Q15" s="191"/>
      <c r="R15" s="191"/>
      <c r="S15" s="191"/>
      <c r="T15" s="191"/>
      <c r="U15" s="191"/>
      <c r="V15" s="192"/>
      <c r="W15" s="192"/>
      <c r="X15" s="83" t="str">
        <f t="shared" ca="1" si="2"/>
        <v/>
      </c>
      <c r="Y15" s="191"/>
      <c r="Z15" s="85" t="str">
        <f t="shared" si="3"/>
        <v/>
      </c>
      <c r="AA15" s="191"/>
      <c r="AB15" s="191"/>
      <c r="AC15" s="191"/>
      <c r="AD15" s="191"/>
      <c r="AE15" s="195"/>
      <c r="AF15" s="196"/>
      <c r="AG15" s="191"/>
      <c r="AH15" s="54"/>
      <c r="AI15" s="43"/>
      <c r="AJ15" s="43"/>
      <c r="AK15" s="56"/>
      <c r="AL15" s="57"/>
      <c r="AM15" s="56"/>
      <c r="AN15" s="58"/>
      <c r="AO15" s="59"/>
      <c r="AP15" s="56"/>
      <c r="AQ15" s="56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59"/>
      <c r="BC15" s="60"/>
      <c r="BD15" s="58"/>
      <c r="BE15" s="60"/>
      <c r="BF15" s="60"/>
      <c r="BG15" s="60"/>
      <c r="BH15" s="60"/>
      <c r="BI15" s="60"/>
      <c r="BJ15" s="60"/>
      <c r="BK15" s="60"/>
      <c r="BL15" s="60"/>
      <c r="BM15" s="61"/>
      <c r="BN15" s="62"/>
      <c r="BO15" s="43"/>
      <c r="BP15" s="43"/>
      <c r="BQ15" s="43"/>
      <c r="BR15" s="121"/>
      <c r="BS15" s="55"/>
    </row>
    <row r="16" spans="1:71" s="3" customFormat="1" ht="21" customHeight="1" x14ac:dyDescent="0.25">
      <c r="A16" s="31"/>
      <c r="C16" s="190"/>
      <c r="D16" s="191"/>
      <c r="E16" s="191"/>
      <c r="F16" s="192"/>
      <c r="G16" s="83" t="str">
        <f t="shared" ca="1" si="0"/>
        <v/>
      </c>
      <c r="H16" s="84" t="str">
        <f t="shared" si="1"/>
        <v/>
      </c>
      <c r="I16" s="193"/>
      <c r="J16" s="194"/>
      <c r="K16" s="195"/>
      <c r="L16" s="191"/>
      <c r="M16" s="191"/>
      <c r="N16" s="191"/>
      <c r="O16" s="197"/>
      <c r="P16" s="198"/>
      <c r="Q16" s="191"/>
      <c r="R16" s="191"/>
      <c r="S16" s="191"/>
      <c r="T16" s="191"/>
      <c r="U16" s="191"/>
      <c r="V16" s="192"/>
      <c r="W16" s="192"/>
      <c r="X16" s="83" t="str">
        <f t="shared" ca="1" si="2"/>
        <v/>
      </c>
      <c r="Y16" s="191"/>
      <c r="Z16" s="85" t="str">
        <f t="shared" si="3"/>
        <v/>
      </c>
      <c r="AA16" s="191"/>
      <c r="AB16" s="191"/>
      <c r="AC16" s="191"/>
      <c r="AD16" s="191"/>
      <c r="AE16" s="195"/>
      <c r="AF16" s="196"/>
      <c r="AG16" s="191"/>
      <c r="AH16" s="54"/>
      <c r="AI16" s="43"/>
      <c r="AJ16" s="43"/>
      <c r="AK16" s="56"/>
      <c r="AL16" s="57"/>
      <c r="AM16" s="56"/>
      <c r="AN16" s="58"/>
      <c r="AO16" s="59"/>
      <c r="AP16" s="56"/>
      <c r="AQ16" s="56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59"/>
      <c r="BC16" s="60"/>
      <c r="BD16" s="58"/>
      <c r="BE16" s="60"/>
      <c r="BF16" s="60"/>
      <c r="BG16" s="60"/>
      <c r="BH16" s="60"/>
      <c r="BI16" s="60"/>
      <c r="BJ16" s="60"/>
      <c r="BK16" s="60"/>
      <c r="BL16" s="60"/>
      <c r="BM16" s="61"/>
      <c r="BN16" s="62"/>
      <c r="BO16" s="43"/>
      <c r="BP16" s="43"/>
      <c r="BQ16" s="43"/>
      <c r="BR16" s="121"/>
      <c r="BS16" s="55"/>
    </row>
    <row r="17" spans="1:71" s="3" customFormat="1" ht="21" customHeight="1" x14ac:dyDescent="0.25">
      <c r="A17" s="31"/>
      <c r="C17" s="190"/>
      <c r="D17" s="191"/>
      <c r="E17" s="191"/>
      <c r="F17" s="192"/>
      <c r="G17" s="83" t="str">
        <f t="shared" ca="1" si="0"/>
        <v/>
      </c>
      <c r="H17" s="84" t="str">
        <f t="shared" si="1"/>
        <v/>
      </c>
      <c r="I17" s="193"/>
      <c r="J17" s="194"/>
      <c r="K17" s="195"/>
      <c r="L17" s="191"/>
      <c r="M17" s="191"/>
      <c r="N17" s="191"/>
      <c r="O17" s="197"/>
      <c r="P17" s="198"/>
      <c r="Q17" s="191"/>
      <c r="R17" s="191"/>
      <c r="S17" s="191"/>
      <c r="T17" s="191"/>
      <c r="U17" s="191"/>
      <c r="V17" s="192"/>
      <c r="W17" s="192"/>
      <c r="X17" s="83" t="str">
        <f t="shared" ca="1" si="2"/>
        <v/>
      </c>
      <c r="Y17" s="191"/>
      <c r="Z17" s="85" t="str">
        <f t="shared" si="3"/>
        <v/>
      </c>
      <c r="AA17" s="191"/>
      <c r="AB17" s="191"/>
      <c r="AC17" s="191"/>
      <c r="AD17" s="191"/>
      <c r="AE17" s="195"/>
      <c r="AF17" s="196"/>
      <c r="AG17" s="191"/>
      <c r="AH17" s="54"/>
      <c r="AI17" s="43"/>
      <c r="AJ17" s="43"/>
      <c r="AK17" s="56"/>
      <c r="AL17" s="57"/>
      <c r="AM17" s="56"/>
      <c r="AN17" s="58"/>
      <c r="AO17" s="59"/>
      <c r="AP17" s="56"/>
      <c r="AQ17" s="56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59"/>
      <c r="BC17" s="60"/>
      <c r="BD17" s="58"/>
      <c r="BE17" s="60"/>
      <c r="BF17" s="60"/>
      <c r="BG17" s="60"/>
      <c r="BH17" s="60"/>
      <c r="BI17" s="60"/>
      <c r="BJ17" s="60"/>
      <c r="BK17" s="60"/>
      <c r="BL17" s="60"/>
      <c r="BM17" s="61"/>
      <c r="BN17" s="62"/>
      <c r="BO17" s="43"/>
      <c r="BP17" s="43"/>
      <c r="BQ17" s="43"/>
      <c r="BR17" s="121"/>
      <c r="BS17" s="55"/>
    </row>
    <row r="18" spans="1:71" s="3" customFormat="1" ht="21" customHeight="1" x14ac:dyDescent="0.25">
      <c r="A18" s="31"/>
      <c r="C18" s="190"/>
      <c r="D18" s="191"/>
      <c r="E18" s="191"/>
      <c r="F18" s="192"/>
      <c r="G18" s="83" t="str">
        <f t="shared" ca="1" si="0"/>
        <v/>
      </c>
      <c r="H18" s="84" t="str">
        <f t="shared" si="1"/>
        <v/>
      </c>
      <c r="I18" s="193"/>
      <c r="J18" s="194"/>
      <c r="K18" s="195"/>
      <c r="L18" s="191"/>
      <c r="M18" s="191"/>
      <c r="N18" s="191"/>
      <c r="O18" s="197"/>
      <c r="P18" s="198"/>
      <c r="Q18" s="191"/>
      <c r="R18" s="191"/>
      <c r="S18" s="191"/>
      <c r="T18" s="191"/>
      <c r="U18" s="191"/>
      <c r="V18" s="192"/>
      <c r="W18" s="192"/>
      <c r="X18" s="83" t="str">
        <f t="shared" ca="1" si="2"/>
        <v/>
      </c>
      <c r="Y18" s="191"/>
      <c r="Z18" s="85" t="str">
        <f t="shared" si="3"/>
        <v/>
      </c>
      <c r="AA18" s="191"/>
      <c r="AB18" s="191"/>
      <c r="AC18" s="191"/>
      <c r="AD18" s="191"/>
      <c r="AE18" s="195"/>
      <c r="AF18" s="196"/>
      <c r="AG18" s="191"/>
      <c r="AH18" s="54"/>
      <c r="AI18" s="43"/>
      <c r="AJ18" s="43"/>
      <c r="AK18" s="56"/>
      <c r="AL18" s="57"/>
      <c r="AM18" s="56"/>
      <c r="AN18" s="58"/>
      <c r="AO18" s="59"/>
      <c r="AP18" s="56"/>
      <c r="AQ18" s="56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59"/>
      <c r="BC18" s="60"/>
      <c r="BD18" s="58"/>
      <c r="BE18" s="60"/>
      <c r="BF18" s="60"/>
      <c r="BG18" s="60"/>
      <c r="BH18" s="60"/>
      <c r="BI18" s="60"/>
      <c r="BJ18" s="60"/>
      <c r="BK18" s="60"/>
      <c r="BL18" s="60"/>
      <c r="BM18" s="61"/>
      <c r="BN18" s="62"/>
      <c r="BO18" s="43"/>
      <c r="BP18" s="43"/>
      <c r="BQ18" s="43"/>
      <c r="BR18" s="121"/>
      <c r="BS18" s="55"/>
    </row>
    <row r="19" spans="1:71" s="3" customFormat="1" ht="21" customHeight="1" x14ac:dyDescent="0.25">
      <c r="A19" s="31"/>
      <c r="C19" s="190"/>
      <c r="D19" s="191"/>
      <c r="E19" s="191"/>
      <c r="F19" s="192"/>
      <c r="G19" s="83" t="str">
        <f t="shared" ca="1" si="0"/>
        <v/>
      </c>
      <c r="H19" s="84" t="str">
        <f t="shared" si="1"/>
        <v/>
      </c>
      <c r="I19" s="193"/>
      <c r="J19" s="194"/>
      <c r="K19" s="195"/>
      <c r="L19" s="191"/>
      <c r="M19" s="191"/>
      <c r="N19" s="191"/>
      <c r="O19" s="197"/>
      <c r="P19" s="198"/>
      <c r="Q19" s="191"/>
      <c r="R19" s="191"/>
      <c r="S19" s="191"/>
      <c r="T19" s="191"/>
      <c r="U19" s="191"/>
      <c r="V19" s="192"/>
      <c r="W19" s="192"/>
      <c r="X19" s="83" t="str">
        <f t="shared" ca="1" si="2"/>
        <v/>
      </c>
      <c r="Y19" s="191"/>
      <c r="Z19" s="85" t="str">
        <f t="shared" si="3"/>
        <v/>
      </c>
      <c r="AA19" s="191"/>
      <c r="AB19" s="191"/>
      <c r="AC19" s="191"/>
      <c r="AD19" s="191"/>
      <c r="AE19" s="195"/>
      <c r="AF19" s="196"/>
      <c r="AG19" s="191"/>
      <c r="AH19" s="54"/>
      <c r="AI19" s="43"/>
      <c r="AJ19" s="43"/>
      <c r="AK19" s="56"/>
      <c r="AL19" s="46"/>
      <c r="AM19" s="56"/>
      <c r="AN19" s="58"/>
      <c r="AO19" s="59"/>
      <c r="AP19" s="56"/>
      <c r="AQ19" s="56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59"/>
      <c r="BC19" s="60"/>
      <c r="BD19" s="58"/>
      <c r="BE19" s="60"/>
      <c r="BF19" s="60"/>
      <c r="BG19" s="60"/>
      <c r="BH19" s="60"/>
      <c r="BI19" s="60"/>
      <c r="BJ19" s="60"/>
      <c r="BK19" s="60"/>
      <c r="BL19" s="60"/>
      <c r="BM19" s="61"/>
      <c r="BN19" s="62"/>
      <c r="BO19" s="43"/>
      <c r="BP19" s="43"/>
      <c r="BQ19" s="43"/>
      <c r="BR19" s="121"/>
      <c r="BS19" s="55"/>
    </row>
    <row r="20" spans="1:71" s="3" customFormat="1" ht="21" customHeight="1" x14ac:dyDescent="0.25">
      <c r="A20" s="31"/>
      <c r="C20" s="190"/>
      <c r="D20" s="191"/>
      <c r="E20" s="191"/>
      <c r="F20" s="192"/>
      <c r="G20" s="83" t="str">
        <f t="shared" ca="1" si="0"/>
        <v/>
      </c>
      <c r="H20" s="84" t="str">
        <f t="shared" si="1"/>
        <v/>
      </c>
      <c r="I20" s="193"/>
      <c r="J20" s="194"/>
      <c r="K20" s="195"/>
      <c r="L20" s="191"/>
      <c r="M20" s="191"/>
      <c r="N20" s="191"/>
      <c r="O20" s="197"/>
      <c r="P20" s="198"/>
      <c r="Q20" s="191"/>
      <c r="R20" s="191"/>
      <c r="S20" s="191"/>
      <c r="T20" s="191"/>
      <c r="U20" s="191"/>
      <c r="V20" s="192"/>
      <c r="W20" s="192"/>
      <c r="X20" s="83" t="str">
        <f t="shared" ca="1" si="2"/>
        <v/>
      </c>
      <c r="Y20" s="191"/>
      <c r="Z20" s="85" t="str">
        <f t="shared" si="3"/>
        <v/>
      </c>
      <c r="AA20" s="191"/>
      <c r="AB20" s="191"/>
      <c r="AC20" s="191"/>
      <c r="AD20" s="191"/>
      <c r="AE20" s="195"/>
      <c r="AF20" s="196"/>
      <c r="AG20" s="191"/>
      <c r="AH20" s="54"/>
      <c r="AI20" s="43"/>
      <c r="AJ20" s="43"/>
      <c r="AK20" s="56"/>
      <c r="AL20" s="46"/>
      <c r="AM20" s="56"/>
      <c r="AN20" s="58"/>
      <c r="AO20" s="59"/>
      <c r="AP20" s="56"/>
      <c r="AQ20" s="56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59"/>
      <c r="BC20" s="60"/>
      <c r="BD20" s="58"/>
      <c r="BE20" s="60"/>
      <c r="BF20" s="60"/>
      <c r="BG20" s="60"/>
      <c r="BH20" s="60"/>
      <c r="BI20" s="60"/>
      <c r="BJ20" s="60"/>
      <c r="BK20" s="60"/>
      <c r="BL20" s="60"/>
      <c r="BM20" s="61"/>
      <c r="BN20" s="62"/>
      <c r="BO20" s="43"/>
      <c r="BP20" s="43"/>
      <c r="BQ20" s="43"/>
      <c r="BR20" s="121"/>
      <c r="BS20" s="55"/>
    </row>
    <row r="21" spans="1:71" s="3" customFormat="1" ht="21" customHeight="1" x14ac:dyDescent="0.25">
      <c r="A21" s="31"/>
      <c r="C21" s="190"/>
      <c r="D21" s="191"/>
      <c r="E21" s="191"/>
      <c r="F21" s="192"/>
      <c r="G21" s="83" t="str">
        <f t="shared" ca="1" si="0"/>
        <v/>
      </c>
      <c r="H21" s="84" t="str">
        <f t="shared" si="1"/>
        <v/>
      </c>
      <c r="I21" s="193"/>
      <c r="J21" s="194"/>
      <c r="K21" s="195"/>
      <c r="L21" s="191"/>
      <c r="M21" s="191"/>
      <c r="N21" s="191"/>
      <c r="O21" s="197"/>
      <c r="P21" s="198"/>
      <c r="Q21" s="191"/>
      <c r="R21" s="191"/>
      <c r="S21" s="191"/>
      <c r="T21" s="191"/>
      <c r="U21" s="191"/>
      <c r="V21" s="192"/>
      <c r="W21" s="192"/>
      <c r="X21" s="83" t="str">
        <f t="shared" ca="1" si="2"/>
        <v/>
      </c>
      <c r="Y21" s="191"/>
      <c r="Z21" s="85" t="str">
        <f t="shared" si="3"/>
        <v/>
      </c>
      <c r="AA21" s="191"/>
      <c r="AB21" s="191"/>
      <c r="AC21" s="191"/>
      <c r="AD21" s="191"/>
      <c r="AE21" s="195"/>
      <c r="AF21" s="196"/>
      <c r="AG21" s="191"/>
      <c r="AH21" s="54"/>
      <c r="AI21" s="43"/>
      <c r="AJ21" s="43"/>
      <c r="AK21" s="56"/>
      <c r="AL21" s="46"/>
      <c r="AM21" s="56"/>
      <c r="AN21" s="58"/>
      <c r="AO21" s="59"/>
      <c r="AP21" s="56"/>
      <c r="AQ21" s="56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59"/>
      <c r="BC21" s="60"/>
      <c r="BD21" s="58"/>
      <c r="BE21" s="60"/>
      <c r="BF21" s="60"/>
      <c r="BG21" s="60"/>
      <c r="BH21" s="60"/>
      <c r="BI21" s="60"/>
      <c r="BJ21" s="60"/>
      <c r="BK21" s="60"/>
      <c r="BL21" s="60"/>
      <c r="BM21" s="61"/>
      <c r="BN21" s="62"/>
      <c r="BO21" s="43"/>
      <c r="BP21" s="43"/>
      <c r="BQ21" s="43"/>
      <c r="BR21" s="121"/>
      <c r="BS21" s="55"/>
    </row>
    <row r="22" spans="1:71" s="3" customFormat="1" ht="21" customHeight="1" x14ac:dyDescent="0.25">
      <c r="A22" s="31"/>
      <c r="C22" s="190"/>
      <c r="D22" s="191"/>
      <c r="E22" s="191"/>
      <c r="F22" s="192"/>
      <c r="G22" s="83" t="str">
        <f t="shared" ca="1" si="0"/>
        <v/>
      </c>
      <c r="H22" s="84" t="str">
        <f t="shared" si="1"/>
        <v/>
      </c>
      <c r="I22" s="193"/>
      <c r="J22" s="194"/>
      <c r="K22" s="195"/>
      <c r="L22" s="191"/>
      <c r="M22" s="191"/>
      <c r="N22" s="191"/>
      <c r="O22" s="197"/>
      <c r="P22" s="198"/>
      <c r="Q22" s="191"/>
      <c r="R22" s="191"/>
      <c r="S22" s="191"/>
      <c r="T22" s="191"/>
      <c r="U22" s="191"/>
      <c r="V22" s="192"/>
      <c r="W22" s="192"/>
      <c r="X22" s="83" t="str">
        <f t="shared" ca="1" si="2"/>
        <v/>
      </c>
      <c r="Y22" s="191"/>
      <c r="Z22" s="85" t="str">
        <f t="shared" si="3"/>
        <v/>
      </c>
      <c r="AA22" s="191"/>
      <c r="AB22" s="191"/>
      <c r="AC22" s="191"/>
      <c r="AD22" s="191"/>
      <c r="AE22" s="195"/>
      <c r="AF22" s="196"/>
      <c r="AG22" s="191"/>
      <c r="AH22" s="54"/>
      <c r="AI22" s="43"/>
      <c r="AJ22" s="43"/>
      <c r="AK22" s="56"/>
      <c r="AL22" s="46"/>
      <c r="AM22" s="56"/>
      <c r="AN22" s="58"/>
      <c r="AO22" s="59"/>
      <c r="AP22" s="56"/>
      <c r="AQ22" s="56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59"/>
      <c r="BC22" s="60"/>
      <c r="BD22" s="58"/>
      <c r="BE22" s="60"/>
      <c r="BF22" s="60"/>
      <c r="BG22" s="60"/>
      <c r="BH22" s="60"/>
      <c r="BI22" s="60"/>
      <c r="BJ22" s="60"/>
      <c r="BK22" s="60"/>
      <c r="BL22" s="60"/>
      <c r="BM22" s="61"/>
      <c r="BN22" s="62"/>
      <c r="BO22" s="43"/>
      <c r="BP22" s="43"/>
      <c r="BQ22" s="43"/>
      <c r="BR22" s="121"/>
      <c r="BS22" s="55"/>
    </row>
    <row r="23" spans="1:71" s="3" customFormat="1" ht="21" customHeight="1" x14ac:dyDescent="0.25">
      <c r="A23" s="31"/>
      <c r="C23" s="190"/>
      <c r="D23" s="191"/>
      <c r="E23" s="191"/>
      <c r="F23" s="192"/>
      <c r="G23" s="83" t="str">
        <f t="shared" ca="1" si="0"/>
        <v/>
      </c>
      <c r="H23" s="84" t="str">
        <f t="shared" si="1"/>
        <v/>
      </c>
      <c r="I23" s="193"/>
      <c r="J23" s="194"/>
      <c r="K23" s="195"/>
      <c r="L23" s="191"/>
      <c r="M23" s="191"/>
      <c r="N23" s="191"/>
      <c r="O23" s="197"/>
      <c r="P23" s="198"/>
      <c r="Q23" s="191"/>
      <c r="R23" s="191"/>
      <c r="S23" s="191"/>
      <c r="T23" s="191"/>
      <c r="U23" s="191"/>
      <c r="V23" s="192"/>
      <c r="W23" s="192"/>
      <c r="X23" s="83" t="str">
        <f t="shared" ca="1" si="2"/>
        <v/>
      </c>
      <c r="Y23" s="191"/>
      <c r="Z23" s="85" t="str">
        <f t="shared" si="3"/>
        <v/>
      </c>
      <c r="AA23" s="191"/>
      <c r="AB23" s="191"/>
      <c r="AC23" s="191"/>
      <c r="AD23" s="191"/>
      <c r="AE23" s="195"/>
      <c r="AF23" s="196"/>
      <c r="AG23" s="191"/>
      <c r="AH23" s="54"/>
      <c r="AI23" s="43"/>
      <c r="AJ23" s="43"/>
      <c r="AK23" s="56"/>
      <c r="AL23" s="46"/>
      <c r="AM23" s="56"/>
      <c r="AN23" s="58"/>
      <c r="AO23" s="59"/>
      <c r="AP23" s="56"/>
      <c r="AQ23" s="56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59"/>
      <c r="BC23" s="60"/>
      <c r="BD23" s="58"/>
      <c r="BE23" s="60"/>
      <c r="BF23" s="60"/>
      <c r="BG23" s="60"/>
      <c r="BH23" s="60"/>
      <c r="BI23" s="60"/>
      <c r="BJ23" s="60"/>
      <c r="BK23" s="60"/>
      <c r="BL23" s="60"/>
      <c r="BM23" s="61"/>
      <c r="BN23" s="62"/>
      <c r="BO23" s="43"/>
      <c r="BP23" s="43"/>
      <c r="BQ23" s="43"/>
      <c r="BR23" s="121"/>
      <c r="BS23" s="55"/>
    </row>
    <row r="24" spans="1:71" s="3" customFormat="1" ht="21" customHeight="1" x14ac:dyDescent="0.25">
      <c r="A24" s="31"/>
      <c r="C24" s="190"/>
      <c r="D24" s="191"/>
      <c r="E24" s="191"/>
      <c r="F24" s="192"/>
      <c r="G24" s="83" t="str">
        <f t="shared" ca="1" si="0"/>
        <v/>
      </c>
      <c r="H24" s="84" t="str">
        <f t="shared" si="1"/>
        <v/>
      </c>
      <c r="I24" s="193"/>
      <c r="J24" s="194"/>
      <c r="K24" s="195"/>
      <c r="L24" s="191"/>
      <c r="M24" s="191"/>
      <c r="N24" s="191"/>
      <c r="O24" s="197"/>
      <c r="P24" s="198"/>
      <c r="Q24" s="191"/>
      <c r="R24" s="191"/>
      <c r="S24" s="191"/>
      <c r="T24" s="191"/>
      <c r="U24" s="191"/>
      <c r="V24" s="192"/>
      <c r="W24" s="192"/>
      <c r="X24" s="83" t="str">
        <f t="shared" ca="1" si="2"/>
        <v/>
      </c>
      <c r="Y24" s="191"/>
      <c r="Z24" s="85" t="str">
        <f t="shared" si="3"/>
        <v/>
      </c>
      <c r="AA24" s="191"/>
      <c r="AB24" s="191"/>
      <c r="AC24" s="191"/>
      <c r="AD24" s="191"/>
      <c r="AE24" s="195"/>
      <c r="AF24" s="196"/>
      <c r="AG24" s="191"/>
      <c r="AH24" s="54"/>
      <c r="AI24" s="43"/>
      <c r="AJ24" s="43"/>
      <c r="AK24" s="56"/>
      <c r="AL24" s="46"/>
      <c r="AM24" s="56"/>
      <c r="AN24" s="58"/>
      <c r="AO24" s="59"/>
      <c r="AP24" s="56"/>
      <c r="AQ24" s="56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59"/>
      <c r="BC24" s="60"/>
      <c r="BD24" s="58"/>
      <c r="BE24" s="60"/>
      <c r="BF24" s="60"/>
      <c r="BG24" s="60"/>
      <c r="BH24" s="60"/>
      <c r="BI24" s="60"/>
      <c r="BJ24" s="60"/>
      <c r="BK24" s="60"/>
      <c r="BL24" s="60"/>
      <c r="BM24" s="61"/>
      <c r="BN24" s="62"/>
      <c r="BO24" s="43"/>
      <c r="BP24" s="43"/>
      <c r="BQ24" s="43"/>
      <c r="BR24" s="121"/>
      <c r="BS24" s="55"/>
    </row>
    <row r="25" spans="1:71" s="3" customFormat="1" ht="21" customHeight="1" x14ac:dyDescent="0.25">
      <c r="A25" s="31"/>
      <c r="C25" s="190"/>
      <c r="D25" s="191"/>
      <c r="E25" s="191"/>
      <c r="F25" s="192"/>
      <c r="G25" s="83" t="str">
        <f t="shared" ca="1" si="0"/>
        <v/>
      </c>
      <c r="H25" s="84" t="str">
        <f t="shared" si="1"/>
        <v/>
      </c>
      <c r="I25" s="193"/>
      <c r="J25" s="194"/>
      <c r="K25" s="195"/>
      <c r="L25" s="191"/>
      <c r="M25" s="191"/>
      <c r="N25" s="191"/>
      <c r="O25" s="197"/>
      <c r="P25" s="198"/>
      <c r="Q25" s="191"/>
      <c r="R25" s="191"/>
      <c r="S25" s="191"/>
      <c r="T25" s="191"/>
      <c r="U25" s="191"/>
      <c r="V25" s="192"/>
      <c r="W25" s="192"/>
      <c r="X25" s="83" t="str">
        <f t="shared" ca="1" si="2"/>
        <v/>
      </c>
      <c r="Y25" s="191"/>
      <c r="Z25" s="85" t="str">
        <f t="shared" si="3"/>
        <v/>
      </c>
      <c r="AA25" s="191"/>
      <c r="AB25" s="191"/>
      <c r="AC25" s="191"/>
      <c r="AD25" s="191"/>
      <c r="AE25" s="195"/>
      <c r="AF25" s="196"/>
      <c r="AG25" s="191"/>
      <c r="AH25" s="54"/>
      <c r="AI25" s="43"/>
      <c r="AJ25" s="43"/>
      <c r="AK25" s="56"/>
      <c r="AL25" s="46"/>
      <c r="AM25" s="56"/>
      <c r="AN25" s="58"/>
      <c r="AO25" s="59"/>
      <c r="AP25" s="56"/>
      <c r="AQ25" s="56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59"/>
      <c r="BC25" s="60"/>
      <c r="BD25" s="58"/>
      <c r="BE25" s="60"/>
      <c r="BF25" s="60"/>
      <c r="BG25" s="60"/>
      <c r="BH25" s="60"/>
      <c r="BI25" s="60"/>
      <c r="BJ25" s="60"/>
      <c r="BK25" s="60"/>
      <c r="BL25" s="60"/>
      <c r="BM25" s="61"/>
      <c r="BN25" s="62"/>
      <c r="BO25" s="43"/>
      <c r="BP25" s="43"/>
      <c r="BQ25" s="43"/>
      <c r="BR25" s="121"/>
      <c r="BS25" s="55"/>
    </row>
    <row r="26" spans="1:71" s="3" customFormat="1" ht="21" customHeight="1" x14ac:dyDescent="0.25">
      <c r="A26" s="31"/>
      <c r="C26" s="190"/>
      <c r="D26" s="191"/>
      <c r="E26" s="191"/>
      <c r="F26" s="192"/>
      <c r="G26" s="83" t="str">
        <f t="shared" ca="1" si="0"/>
        <v/>
      </c>
      <c r="H26" s="84" t="str">
        <f t="shared" si="1"/>
        <v/>
      </c>
      <c r="I26" s="193"/>
      <c r="J26" s="194"/>
      <c r="K26" s="195"/>
      <c r="L26" s="191"/>
      <c r="M26" s="191"/>
      <c r="N26" s="191"/>
      <c r="O26" s="197"/>
      <c r="P26" s="198"/>
      <c r="Q26" s="191"/>
      <c r="R26" s="191"/>
      <c r="S26" s="191"/>
      <c r="T26" s="191"/>
      <c r="U26" s="191"/>
      <c r="V26" s="192"/>
      <c r="W26" s="192"/>
      <c r="X26" s="83" t="str">
        <f t="shared" ca="1" si="2"/>
        <v/>
      </c>
      <c r="Y26" s="191"/>
      <c r="Z26" s="85" t="str">
        <f t="shared" si="3"/>
        <v/>
      </c>
      <c r="AA26" s="191"/>
      <c r="AB26" s="191"/>
      <c r="AC26" s="191"/>
      <c r="AD26" s="191"/>
      <c r="AE26" s="195"/>
      <c r="AF26" s="196"/>
      <c r="AG26" s="191"/>
      <c r="AH26" s="54"/>
      <c r="AI26" s="43"/>
      <c r="AJ26" s="43"/>
      <c r="AK26" s="56"/>
      <c r="AL26" s="46"/>
      <c r="AM26" s="56"/>
      <c r="AN26" s="58"/>
      <c r="AO26" s="59"/>
      <c r="AP26" s="56"/>
      <c r="AQ26" s="56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59"/>
      <c r="BC26" s="60"/>
      <c r="BD26" s="58"/>
      <c r="BE26" s="60"/>
      <c r="BF26" s="60"/>
      <c r="BG26" s="60"/>
      <c r="BH26" s="60"/>
      <c r="BI26" s="60"/>
      <c r="BJ26" s="60"/>
      <c r="BK26" s="60"/>
      <c r="BL26" s="60"/>
      <c r="BM26" s="61"/>
      <c r="BN26" s="62"/>
      <c r="BO26" s="43"/>
      <c r="BP26" s="43"/>
      <c r="BQ26" s="43"/>
      <c r="BR26" s="121"/>
      <c r="BS26" s="55"/>
    </row>
    <row r="27" spans="1:71" s="3" customFormat="1" ht="21" customHeight="1" x14ac:dyDescent="0.25">
      <c r="A27" s="31"/>
      <c r="C27" s="190"/>
      <c r="D27" s="191"/>
      <c r="E27" s="191"/>
      <c r="F27" s="192"/>
      <c r="G27" s="83" t="str">
        <f t="shared" ca="1" si="0"/>
        <v/>
      </c>
      <c r="H27" s="84" t="str">
        <f t="shared" si="1"/>
        <v/>
      </c>
      <c r="I27" s="193"/>
      <c r="J27" s="194"/>
      <c r="K27" s="195"/>
      <c r="L27" s="191"/>
      <c r="M27" s="191"/>
      <c r="N27" s="191"/>
      <c r="O27" s="197"/>
      <c r="P27" s="198"/>
      <c r="Q27" s="191"/>
      <c r="R27" s="191"/>
      <c r="S27" s="191"/>
      <c r="T27" s="191"/>
      <c r="U27" s="191"/>
      <c r="V27" s="192"/>
      <c r="W27" s="192"/>
      <c r="X27" s="83" t="str">
        <f t="shared" ca="1" si="2"/>
        <v/>
      </c>
      <c r="Y27" s="191"/>
      <c r="Z27" s="85" t="str">
        <f t="shared" si="3"/>
        <v/>
      </c>
      <c r="AA27" s="191"/>
      <c r="AB27" s="191"/>
      <c r="AC27" s="191"/>
      <c r="AD27" s="191"/>
      <c r="AE27" s="195"/>
      <c r="AF27" s="196"/>
      <c r="AG27" s="191"/>
      <c r="AH27" s="54"/>
      <c r="AI27" s="43"/>
      <c r="AJ27" s="43"/>
      <c r="AK27" s="56"/>
      <c r="AL27" s="46"/>
      <c r="AM27" s="56"/>
      <c r="AN27" s="58"/>
      <c r="AO27" s="59"/>
      <c r="AP27" s="56"/>
      <c r="AQ27" s="56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59"/>
      <c r="BC27" s="60"/>
      <c r="BD27" s="58"/>
      <c r="BE27" s="60"/>
      <c r="BF27" s="60"/>
      <c r="BG27" s="60"/>
      <c r="BH27" s="60"/>
      <c r="BI27" s="60"/>
      <c r="BJ27" s="60"/>
      <c r="BK27" s="60"/>
      <c r="BL27" s="60"/>
      <c r="BM27" s="61"/>
      <c r="BN27" s="62"/>
      <c r="BO27" s="43"/>
      <c r="BP27" s="43"/>
      <c r="BQ27" s="43"/>
      <c r="BR27" s="121"/>
      <c r="BS27" s="55"/>
    </row>
    <row r="28" spans="1:71" s="3" customFormat="1" ht="21" customHeight="1" x14ac:dyDescent="0.25">
      <c r="A28" s="31"/>
      <c r="C28" s="190"/>
      <c r="D28" s="191"/>
      <c r="E28" s="191"/>
      <c r="F28" s="192"/>
      <c r="G28" s="83" t="str">
        <f t="shared" ca="1" si="0"/>
        <v/>
      </c>
      <c r="H28" s="84" t="str">
        <f t="shared" si="1"/>
        <v/>
      </c>
      <c r="I28" s="193"/>
      <c r="J28" s="194"/>
      <c r="K28" s="195"/>
      <c r="L28" s="191"/>
      <c r="M28" s="191"/>
      <c r="N28" s="191"/>
      <c r="O28" s="197"/>
      <c r="P28" s="198"/>
      <c r="Q28" s="191"/>
      <c r="R28" s="191"/>
      <c r="S28" s="191"/>
      <c r="T28" s="191"/>
      <c r="U28" s="191"/>
      <c r="V28" s="192"/>
      <c r="W28" s="192"/>
      <c r="X28" s="83" t="str">
        <f t="shared" ca="1" si="2"/>
        <v/>
      </c>
      <c r="Y28" s="191"/>
      <c r="Z28" s="85" t="str">
        <f t="shared" si="3"/>
        <v/>
      </c>
      <c r="AA28" s="191"/>
      <c r="AB28" s="191"/>
      <c r="AC28" s="191"/>
      <c r="AD28" s="191"/>
      <c r="AE28" s="195"/>
      <c r="AF28" s="196"/>
      <c r="AG28" s="191"/>
      <c r="AH28" s="54"/>
      <c r="AI28" s="43"/>
      <c r="AJ28" s="43"/>
      <c r="AK28" s="56"/>
      <c r="AL28" s="46"/>
      <c r="AM28" s="56"/>
      <c r="AN28" s="58"/>
      <c r="AO28" s="59"/>
      <c r="AP28" s="56"/>
      <c r="AQ28" s="56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59"/>
      <c r="BC28" s="60"/>
      <c r="BD28" s="58"/>
      <c r="BE28" s="60"/>
      <c r="BF28" s="60"/>
      <c r="BG28" s="60"/>
      <c r="BH28" s="60"/>
      <c r="BI28" s="60"/>
      <c r="BJ28" s="60"/>
      <c r="BK28" s="60"/>
      <c r="BL28" s="60"/>
      <c r="BM28" s="61"/>
      <c r="BN28" s="62"/>
      <c r="BO28" s="43"/>
      <c r="BP28" s="43"/>
      <c r="BQ28" s="43"/>
      <c r="BR28" s="121"/>
      <c r="BS28" s="55"/>
    </row>
    <row r="29" spans="1:71" s="3" customFormat="1" ht="21" customHeight="1" x14ac:dyDescent="0.25">
      <c r="A29" s="31"/>
      <c r="C29" s="190"/>
      <c r="D29" s="191"/>
      <c r="E29" s="191"/>
      <c r="F29" s="192"/>
      <c r="G29" s="83" t="str">
        <f t="shared" ca="1" si="0"/>
        <v/>
      </c>
      <c r="H29" s="84" t="str">
        <f t="shared" si="1"/>
        <v/>
      </c>
      <c r="I29" s="193"/>
      <c r="J29" s="194"/>
      <c r="K29" s="195"/>
      <c r="L29" s="191"/>
      <c r="M29" s="191"/>
      <c r="N29" s="191"/>
      <c r="O29" s="197"/>
      <c r="P29" s="198"/>
      <c r="Q29" s="191"/>
      <c r="R29" s="191"/>
      <c r="S29" s="191"/>
      <c r="T29" s="191"/>
      <c r="U29" s="191"/>
      <c r="V29" s="192"/>
      <c r="W29" s="192"/>
      <c r="X29" s="83" t="str">
        <f t="shared" ca="1" si="2"/>
        <v/>
      </c>
      <c r="Y29" s="191"/>
      <c r="Z29" s="85" t="str">
        <f t="shared" si="3"/>
        <v/>
      </c>
      <c r="AA29" s="191"/>
      <c r="AB29" s="191"/>
      <c r="AC29" s="191"/>
      <c r="AD29" s="191"/>
      <c r="AE29" s="195"/>
      <c r="AF29" s="196"/>
      <c r="AG29" s="191"/>
      <c r="AH29" s="54"/>
      <c r="AI29" s="43"/>
      <c r="AJ29" s="43"/>
      <c r="AK29" s="56"/>
      <c r="AL29" s="46"/>
      <c r="AM29" s="56"/>
      <c r="AN29" s="58"/>
      <c r="AO29" s="59"/>
      <c r="AP29" s="56"/>
      <c r="AQ29" s="56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59"/>
      <c r="BC29" s="60"/>
      <c r="BD29" s="58"/>
      <c r="BE29" s="60"/>
      <c r="BF29" s="60"/>
      <c r="BG29" s="60"/>
      <c r="BH29" s="60"/>
      <c r="BI29" s="60"/>
      <c r="BJ29" s="60"/>
      <c r="BK29" s="60"/>
      <c r="BL29" s="60"/>
      <c r="BM29" s="61"/>
      <c r="BN29" s="62"/>
      <c r="BO29" s="43"/>
      <c r="BP29" s="43"/>
      <c r="BQ29" s="43"/>
      <c r="BR29" s="121"/>
      <c r="BS29" s="55"/>
    </row>
    <row r="30" spans="1:71" s="3" customFormat="1" ht="21" customHeight="1" x14ac:dyDescent="0.25">
      <c r="A30" s="31"/>
      <c r="C30" s="190"/>
      <c r="D30" s="191"/>
      <c r="E30" s="191"/>
      <c r="F30" s="192"/>
      <c r="G30" s="83" t="str">
        <f t="shared" ca="1" si="0"/>
        <v/>
      </c>
      <c r="H30" s="84" t="str">
        <f t="shared" si="1"/>
        <v/>
      </c>
      <c r="I30" s="193"/>
      <c r="J30" s="194"/>
      <c r="K30" s="195"/>
      <c r="L30" s="191"/>
      <c r="M30" s="191"/>
      <c r="N30" s="191"/>
      <c r="O30" s="197"/>
      <c r="P30" s="198"/>
      <c r="Q30" s="191"/>
      <c r="R30" s="191"/>
      <c r="S30" s="191"/>
      <c r="T30" s="191"/>
      <c r="U30" s="191"/>
      <c r="V30" s="192"/>
      <c r="W30" s="192"/>
      <c r="X30" s="83" t="str">
        <f t="shared" ca="1" si="2"/>
        <v/>
      </c>
      <c r="Y30" s="191"/>
      <c r="Z30" s="85" t="str">
        <f t="shared" si="3"/>
        <v/>
      </c>
      <c r="AA30" s="191"/>
      <c r="AB30" s="191"/>
      <c r="AC30" s="191"/>
      <c r="AD30" s="191"/>
      <c r="AE30" s="195"/>
      <c r="AF30" s="196"/>
      <c r="AG30" s="191"/>
      <c r="AH30" s="54"/>
      <c r="AI30" s="43"/>
      <c r="AJ30" s="43"/>
      <c r="AK30" s="56"/>
      <c r="AL30" s="46"/>
      <c r="AM30" s="56"/>
      <c r="AN30" s="58"/>
      <c r="AO30" s="59"/>
      <c r="AP30" s="56"/>
      <c r="AQ30" s="56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59"/>
      <c r="BC30" s="60"/>
      <c r="BD30" s="58"/>
      <c r="BE30" s="60"/>
      <c r="BF30" s="60"/>
      <c r="BG30" s="60"/>
      <c r="BH30" s="60"/>
      <c r="BI30" s="60"/>
      <c r="BJ30" s="60"/>
      <c r="BK30" s="60"/>
      <c r="BL30" s="60"/>
      <c r="BM30" s="61"/>
      <c r="BN30" s="62"/>
      <c r="BO30" s="43"/>
      <c r="BP30" s="43"/>
      <c r="BQ30" s="43"/>
      <c r="BR30" s="121"/>
      <c r="BS30" s="55"/>
    </row>
    <row r="31" spans="1:71" s="3" customFormat="1" ht="21" customHeight="1" x14ac:dyDescent="0.25">
      <c r="A31" s="31"/>
      <c r="C31" s="190"/>
      <c r="D31" s="191"/>
      <c r="E31" s="191"/>
      <c r="F31" s="192"/>
      <c r="G31" s="83" t="str">
        <f t="shared" ca="1" si="0"/>
        <v/>
      </c>
      <c r="H31" s="84" t="str">
        <f t="shared" si="1"/>
        <v/>
      </c>
      <c r="I31" s="193"/>
      <c r="J31" s="194"/>
      <c r="K31" s="195"/>
      <c r="L31" s="191"/>
      <c r="M31" s="191"/>
      <c r="N31" s="191"/>
      <c r="O31" s="197"/>
      <c r="P31" s="198"/>
      <c r="Q31" s="191"/>
      <c r="R31" s="191"/>
      <c r="S31" s="191"/>
      <c r="T31" s="191"/>
      <c r="U31" s="191"/>
      <c r="V31" s="192"/>
      <c r="W31" s="192"/>
      <c r="X31" s="83" t="str">
        <f t="shared" ca="1" si="2"/>
        <v/>
      </c>
      <c r="Y31" s="191"/>
      <c r="Z31" s="85" t="str">
        <f t="shared" si="3"/>
        <v/>
      </c>
      <c r="AA31" s="191"/>
      <c r="AB31" s="191"/>
      <c r="AC31" s="191"/>
      <c r="AD31" s="191"/>
      <c r="AE31" s="195"/>
      <c r="AF31" s="196"/>
      <c r="AG31" s="191"/>
      <c r="AH31" s="54"/>
      <c r="AI31" s="43"/>
      <c r="AJ31" s="43"/>
      <c r="AK31" s="56"/>
      <c r="AL31" s="46"/>
      <c r="AM31" s="56"/>
      <c r="AN31" s="58"/>
      <c r="AO31" s="59"/>
      <c r="AP31" s="56"/>
      <c r="AQ31" s="56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59"/>
      <c r="BC31" s="60"/>
      <c r="BD31" s="58"/>
      <c r="BE31" s="60"/>
      <c r="BF31" s="60"/>
      <c r="BG31" s="60"/>
      <c r="BH31" s="60"/>
      <c r="BI31" s="60"/>
      <c r="BJ31" s="60"/>
      <c r="BK31" s="60"/>
      <c r="BL31" s="60"/>
      <c r="BM31" s="61"/>
      <c r="BN31" s="62"/>
      <c r="BO31" s="43"/>
      <c r="BP31" s="43"/>
      <c r="BQ31" s="43"/>
      <c r="BR31" s="121"/>
      <c r="BS31" s="55"/>
    </row>
    <row r="32" spans="1:71" s="3" customFormat="1" ht="21" customHeight="1" x14ac:dyDescent="0.25">
      <c r="A32" s="31"/>
      <c r="C32" s="190"/>
      <c r="D32" s="191"/>
      <c r="E32" s="191"/>
      <c r="F32" s="192"/>
      <c r="G32" s="83" t="str">
        <f t="shared" ca="1" si="0"/>
        <v/>
      </c>
      <c r="H32" s="84" t="str">
        <f t="shared" si="1"/>
        <v/>
      </c>
      <c r="I32" s="193"/>
      <c r="J32" s="194"/>
      <c r="K32" s="195"/>
      <c r="L32" s="191"/>
      <c r="M32" s="191"/>
      <c r="N32" s="191"/>
      <c r="O32" s="197"/>
      <c r="P32" s="198"/>
      <c r="Q32" s="191"/>
      <c r="R32" s="191"/>
      <c r="S32" s="191"/>
      <c r="T32" s="191"/>
      <c r="U32" s="191"/>
      <c r="V32" s="192"/>
      <c r="W32" s="192"/>
      <c r="X32" s="83" t="str">
        <f t="shared" ca="1" si="2"/>
        <v/>
      </c>
      <c r="Y32" s="191"/>
      <c r="Z32" s="85" t="str">
        <f t="shared" si="3"/>
        <v/>
      </c>
      <c r="AA32" s="191"/>
      <c r="AB32" s="191"/>
      <c r="AC32" s="191"/>
      <c r="AD32" s="191"/>
      <c r="AE32" s="195"/>
      <c r="AF32" s="196"/>
      <c r="AG32" s="191"/>
      <c r="AH32" s="54"/>
      <c r="AI32" s="43"/>
      <c r="AJ32" s="43"/>
      <c r="AK32" s="56"/>
      <c r="AL32" s="46"/>
      <c r="AM32" s="56"/>
      <c r="AN32" s="58"/>
      <c r="AO32" s="59"/>
      <c r="AP32" s="56"/>
      <c r="AQ32" s="56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59"/>
      <c r="BC32" s="60"/>
      <c r="BD32" s="58"/>
      <c r="BE32" s="60"/>
      <c r="BF32" s="60"/>
      <c r="BG32" s="60"/>
      <c r="BH32" s="60"/>
      <c r="BI32" s="60"/>
      <c r="BJ32" s="60"/>
      <c r="BK32" s="60"/>
      <c r="BL32" s="60"/>
      <c r="BM32" s="61"/>
      <c r="BN32" s="62"/>
      <c r="BO32" s="43"/>
      <c r="BP32" s="43"/>
      <c r="BQ32" s="43"/>
      <c r="BR32" s="121"/>
      <c r="BS32" s="55"/>
    </row>
    <row r="33" spans="1:71" s="3" customFormat="1" ht="21" customHeight="1" x14ac:dyDescent="0.25">
      <c r="A33" s="31"/>
      <c r="C33" s="190"/>
      <c r="D33" s="191"/>
      <c r="E33" s="191"/>
      <c r="F33" s="192"/>
      <c r="G33" s="83" t="str">
        <f t="shared" ca="1" si="0"/>
        <v/>
      </c>
      <c r="H33" s="84" t="str">
        <f t="shared" si="1"/>
        <v/>
      </c>
      <c r="I33" s="193"/>
      <c r="J33" s="194"/>
      <c r="K33" s="195"/>
      <c r="L33" s="191"/>
      <c r="M33" s="191"/>
      <c r="N33" s="191"/>
      <c r="O33" s="197"/>
      <c r="P33" s="198"/>
      <c r="Q33" s="191"/>
      <c r="R33" s="191"/>
      <c r="S33" s="191"/>
      <c r="T33" s="191"/>
      <c r="U33" s="191"/>
      <c r="V33" s="192"/>
      <c r="W33" s="192"/>
      <c r="X33" s="83" t="str">
        <f t="shared" ca="1" si="2"/>
        <v/>
      </c>
      <c r="Y33" s="191"/>
      <c r="Z33" s="85" t="str">
        <f t="shared" si="3"/>
        <v/>
      </c>
      <c r="AA33" s="191"/>
      <c r="AB33" s="191"/>
      <c r="AC33" s="191"/>
      <c r="AD33" s="191"/>
      <c r="AE33" s="195"/>
      <c r="AF33" s="196"/>
      <c r="AG33" s="191"/>
      <c r="AH33" s="54"/>
      <c r="AI33" s="43"/>
      <c r="AJ33" s="43"/>
      <c r="AK33" s="56"/>
      <c r="AL33" s="46"/>
      <c r="AM33" s="56"/>
      <c r="AN33" s="58"/>
      <c r="AO33" s="59"/>
      <c r="AP33" s="56"/>
      <c r="AQ33" s="56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59"/>
      <c r="BC33" s="60"/>
      <c r="BD33" s="58"/>
      <c r="BE33" s="60"/>
      <c r="BF33" s="60"/>
      <c r="BG33" s="60"/>
      <c r="BH33" s="60"/>
      <c r="BI33" s="60"/>
      <c r="BJ33" s="60"/>
      <c r="BK33" s="60"/>
      <c r="BL33" s="60"/>
      <c r="BM33" s="61"/>
      <c r="BN33" s="62"/>
      <c r="BO33" s="43"/>
      <c r="BP33" s="43"/>
      <c r="BQ33" s="43"/>
      <c r="BR33" s="121"/>
      <c r="BS33" s="55"/>
    </row>
    <row r="34" spans="1:71" s="3" customFormat="1" ht="21" customHeight="1" x14ac:dyDescent="0.25">
      <c r="A34" s="31"/>
      <c r="C34" s="190"/>
      <c r="D34" s="191"/>
      <c r="E34" s="191"/>
      <c r="F34" s="192"/>
      <c r="G34" s="83" t="str">
        <f t="shared" ca="1" si="0"/>
        <v/>
      </c>
      <c r="H34" s="84" t="str">
        <f t="shared" si="1"/>
        <v/>
      </c>
      <c r="I34" s="193"/>
      <c r="J34" s="194"/>
      <c r="K34" s="195"/>
      <c r="L34" s="191"/>
      <c r="M34" s="191"/>
      <c r="N34" s="191"/>
      <c r="O34" s="197"/>
      <c r="P34" s="198"/>
      <c r="Q34" s="191"/>
      <c r="R34" s="191"/>
      <c r="S34" s="191"/>
      <c r="T34" s="191"/>
      <c r="U34" s="191"/>
      <c r="V34" s="192"/>
      <c r="W34" s="192"/>
      <c r="X34" s="83" t="str">
        <f t="shared" ca="1" si="2"/>
        <v/>
      </c>
      <c r="Y34" s="191"/>
      <c r="Z34" s="85" t="str">
        <f t="shared" si="3"/>
        <v/>
      </c>
      <c r="AA34" s="191"/>
      <c r="AB34" s="191"/>
      <c r="AC34" s="191"/>
      <c r="AD34" s="191"/>
      <c r="AE34" s="195"/>
      <c r="AF34" s="196"/>
      <c r="AG34" s="191"/>
      <c r="AH34" s="54"/>
      <c r="AI34" s="43"/>
      <c r="AJ34" s="43"/>
      <c r="AK34" s="56"/>
      <c r="AL34" s="46"/>
      <c r="AM34" s="56"/>
      <c r="AN34" s="58"/>
      <c r="AO34" s="59"/>
      <c r="AP34" s="56"/>
      <c r="AQ34" s="56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59"/>
      <c r="BC34" s="60"/>
      <c r="BD34" s="58"/>
      <c r="BE34" s="60"/>
      <c r="BF34" s="60"/>
      <c r="BG34" s="60"/>
      <c r="BH34" s="60"/>
      <c r="BI34" s="60"/>
      <c r="BJ34" s="60"/>
      <c r="BK34" s="60"/>
      <c r="BL34" s="60"/>
      <c r="BM34" s="61"/>
      <c r="BN34" s="62"/>
      <c r="BO34" s="43"/>
      <c r="BP34" s="43"/>
      <c r="BQ34" s="43"/>
      <c r="BR34" s="121"/>
      <c r="BS34" s="55"/>
    </row>
    <row r="35" spans="1:71" s="3" customFormat="1" ht="21" customHeight="1" x14ac:dyDescent="0.25">
      <c r="A35" s="31"/>
      <c r="C35" s="190"/>
      <c r="D35" s="191"/>
      <c r="E35" s="191"/>
      <c r="F35" s="192"/>
      <c r="G35" s="83" t="str">
        <f t="shared" ca="1" si="0"/>
        <v/>
      </c>
      <c r="H35" s="84" t="str">
        <f t="shared" si="1"/>
        <v/>
      </c>
      <c r="I35" s="193"/>
      <c r="J35" s="194"/>
      <c r="K35" s="195"/>
      <c r="L35" s="191"/>
      <c r="M35" s="191"/>
      <c r="N35" s="191"/>
      <c r="O35" s="197"/>
      <c r="P35" s="198"/>
      <c r="Q35" s="191"/>
      <c r="R35" s="191"/>
      <c r="S35" s="191"/>
      <c r="T35" s="191"/>
      <c r="U35" s="191"/>
      <c r="V35" s="192"/>
      <c r="W35" s="192"/>
      <c r="X35" s="83" t="str">
        <f t="shared" ca="1" si="2"/>
        <v/>
      </c>
      <c r="Y35" s="191"/>
      <c r="Z35" s="85" t="str">
        <f t="shared" si="3"/>
        <v/>
      </c>
      <c r="AA35" s="191"/>
      <c r="AB35" s="191"/>
      <c r="AC35" s="191"/>
      <c r="AD35" s="191"/>
      <c r="AE35" s="195"/>
      <c r="AF35" s="196"/>
      <c r="AG35" s="191"/>
      <c r="AH35" s="54"/>
      <c r="AI35" s="43"/>
      <c r="AJ35" s="43"/>
      <c r="AK35" s="56"/>
      <c r="AL35" s="46"/>
      <c r="AM35" s="56"/>
      <c r="AN35" s="58"/>
      <c r="AO35" s="59"/>
      <c r="AP35" s="56"/>
      <c r="AQ35" s="56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59"/>
      <c r="BC35" s="60"/>
      <c r="BD35" s="58"/>
      <c r="BE35" s="60"/>
      <c r="BF35" s="60"/>
      <c r="BG35" s="60"/>
      <c r="BH35" s="60"/>
      <c r="BI35" s="60"/>
      <c r="BJ35" s="60"/>
      <c r="BK35" s="60"/>
      <c r="BL35" s="60"/>
      <c r="BM35" s="61"/>
      <c r="BN35" s="62"/>
      <c r="BO35" s="43"/>
      <c r="BP35" s="43"/>
      <c r="BQ35" s="43"/>
      <c r="BR35" s="121"/>
      <c r="BS35" s="55"/>
    </row>
    <row r="36" spans="1:71" s="3" customFormat="1" ht="21" customHeight="1" x14ac:dyDescent="0.25">
      <c r="A36" s="31"/>
      <c r="C36" s="190"/>
      <c r="D36" s="191"/>
      <c r="E36" s="191"/>
      <c r="F36" s="192"/>
      <c r="G36" s="83" t="str">
        <f t="shared" ca="1" si="0"/>
        <v/>
      </c>
      <c r="H36" s="84" t="str">
        <f t="shared" si="1"/>
        <v/>
      </c>
      <c r="I36" s="193"/>
      <c r="J36" s="194"/>
      <c r="K36" s="195"/>
      <c r="L36" s="191"/>
      <c r="M36" s="191"/>
      <c r="N36" s="191"/>
      <c r="O36" s="197"/>
      <c r="P36" s="198"/>
      <c r="Q36" s="191"/>
      <c r="R36" s="191"/>
      <c r="S36" s="191"/>
      <c r="T36" s="191"/>
      <c r="U36" s="191"/>
      <c r="V36" s="192"/>
      <c r="W36" s="192"/>
      <c r="X36" s="83" t="str">
        <f t="shared" ca="1" si="2"/>
        <v/>
      </c>
      <c r="Y36" s="191"/>
      <c r="Z36" s="85" t="str">
        <f t="shared" si="3"/>
        <v/>
      </c>
      <c r="AA36" s="191"/>
      <c r="AB36" s="191"/>
      <c r="AC36" s="191"/>
      <c r="AD36" s="191"/>
      <c r="AE36" s="195"/>
      <c r="AF36" s="196"/>
      <c r="AG36" s="191"/>
      <c r="AH36" s="54"/>
      <c r="AI36" s="43"/>
      <c r="AJ36" s="43"/>
      <c r="AK36" s="56"/>
      <c r="AL36" s="46"/>
      <c r="AM36" s="56"/>
      <c r="AN36" s="58"/>
      <c r="AO36" s="59"/>
      <c r="AP36" s="56"/>
      <c r="AQ36" s="56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59"/>
      <c r="BC36" s="60"/>
      <c r="BD36" s="58"/>
      <c r="BE36" s="60"/>
      <c r="BF36" s="60"/>
      <c r="BG36" s="60"/>
      <c r="BH36" s="60"/>
      <c r="BI36" s="60"/>
      <c r="BJ36" s="60"/>
      <c r="BK36" s="60"/>
      <c r="BL36" s="60"/>
      <c r="BM36" s="61"/>
      <c r="BN36" s="62"/>
      <c r="BO36" s="43"/>
      <c r="BP36" s="43"/>
      <c r="BQ36" s="43"/>
      <c r="BR36" s="121"/>
      <c r="BS36" s="55"/>
    </row>
    <row r="37" spans="1:71" s="3" customFormat="1" ht="21" customHeight="1" x14ac:dyDescent="0.25">
      <c r="A37" s="31"/>
      <c r="C37" s="190"/>
      <c r="D37" s="191"/>
      <c r="E37" s="191"/>
      <c r="F37" s="192"/>
      <c r="G37" s="83" t="str">
        <f t="shared" ca="1" si="0"/>
        <v/>
      </c>
      <c r="H37" s="84" t="str">
        <f t="shared" si="1"/>
        <v/>
      </c>
      <c r="I37" s="193"/>
      <c r="J37" s="194"/>
      <c r="K37" s="195"/>
      <c r="L37" s="191"/>
      <c r="M37" s="191"/>
      <c r="N37" s="191"/>
      <c r="O37" s="197"/>
      <c r="P37" s="198"/>
      <c r="Q37" s="191"/>
      <c r="R37" s="191"/>
      <c r="S37" s="191"/>
      <c r="T37" s="191"/>
      <c r="U37" s="191"/>
      <c r="V37" s="192"/>
      <c r="W37" s="192"/>
      <c r="X37" s="83" t="str">
        <f t="shared" ca="1" si="2"/>
        <v/>
      </c>
      <c r="Y37" s="191"/>
      <c r="Z37" s="85" t="str">
        <f t="shared" si="3"/>
        <v/>
      </c>
      <c r="AA37" s="191"/>
      <c r="AB37" s="191"/>
      <c r="AC37" s="191"/>
      <c r="AD37" s="191"/>
      <c r="AE37" s="195"/>
      <c r="AF37" s="196"/>
      <c r="AG37" s="191"/>
      <c r="AH37" s="54"/>
      <c r="AI37" s="43"/>
      <c r="AJ37" s="43"/>
      <c r="AK37" s="56"/>
      <c r="AL37" s="46"/>
      <c r="AM37" s="56"/>
      <c r="AN37" s="58"/>
      <c r="AO37" s="59"/>
      <c r="AP37" s="56"/>
      <c r="AQ37" s="56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59"/>
      <c r="BC37" s="60"/>
      <c r="BD37" s="58"/>
      <c r="BE37" s="60"/>
      <c r="BF37" s="60"/>
      <c r="BG37" s="60"/>
      <c r="BH37" s="60"/>
      <c r="BI37" s="60"/>
      <c r="BJ37" s="60"/>
      <c r="BK37" s="60"/>
      <c r="BL37" s="60"/>
      <c r="BM37" s="61"/>
      <c r="BN37" s="62"/>
      <c r="BO37" s="43"/>
      <c r="BP37" s="43"/>
      <c r="BQ37" s="43"/>
      <c r="BR37" s="121"/>
      <c r="BS37" s="55"/>
    </row>
    <row r="38" spans="1:71" s="3" customFormat="1" ht="21" customHeight="1" x14ac:dyDescent="0.25">
      <c r="A38" s="31"/>
      <c r="C38" s="190"/>
      <c r="D38" s="191"/>
      <c r="E38" s="191"/>
      <c r="F38" s="192"/>
      <c r="G38" s="83" t="str">
        <f t="shared" ca="1" si="0"/>
        <v/>
      </c>
      <c r="H38" s="84" t="str">
        <f t="shared" si="1"/>
        <v/>
      </c>
      <c r="I38" s="193"/>
      <c r="J38" s="194"/>
      <c r="K38" s="195"/>
      <c r="L38" s="191"/>
      <c r="M38" s="191"/>
      <c r="N38" s="191"/>
      <c r="O38" s="197"/>
      <c r="P38" s="198"/>
      <c r="Q38" s="191"/>
      <c r="R38" s="191"/>
      <c r="S38" s="191"/>
      <c r="T38" s="191"/>
      <c r="U38" s="191"/>
      <c r="V38" s="192"/>
      <c r="W38" s="192"/>
      <c r="X38" s="83" t="str">
        <f t="shared" ca="1" si="2"/>
        <v/>
      </c>
      <c r="Y38" s="191"/>
      <c r="Z38" s="85" t="str">
        <f t="shared" si="3"/>
        <v/>
      </c>
      <c r="AA38" s="191"/>
      <c r="AB38" s="191"/>
      <c r="AC38" s="191"/>
      <c r="AD38" s="191"/>
      <c r="AE38" s="195"/>
      <c r="AF38" s="196"/>
      <c r="AG38" s="191"/>
      <c r="AH38" s="54"/>
      <c r="AI38" s="43"/>
      <c r="AJ38" s="43"/>
      <c r="AK38" s="56"/>
      <c r="AL38" s="46"/>
      <c r="AM38" s="56"/>
      <c r="AN38" s="58"/>
      <c r="AO38" s="59"/>
      <c r="AP38" s="56"/>
      <c r="AQ38" s="56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59"/>
      <c r="BC38" s="60"/>
      <c r="BD38" s="58"/>
      <c r="BE38" s="60"/>
      <c r="BF38" s="60"/>
      <c r="BG38" s="60"/>
      <c r="BH38" s="60"/>
      <c r="BI38" s="60"/>
      <c r="BJ38" s="60"/>
      <c r="BK38" s="60"/>
      <c r="BL38" s="60"/>
      <c r="BM38" s="61"/>
      <c r="BN38" s="62"/>
      <c r="BO38" s="43"/>
      <c r="BP38" s="43"/>
      <c r="BQ38" s="43"/>
      <c r="BR38" s="121"/>
      <c r="BS38" s="55"/>
    </row>
    <row r="39" spans="1:71" s="3" customFormat="1" ht="21" customHeight="1" x14ac:dyDescent="0.25">
      <c r="A39" s="31"/>
      <c r="C39" s="190"/>
      <c r="D39" s="191"/>
      <c r="E39" s="191"/>
      <c r="F39" s="192"/>
      <c r="G39" s="83" t="str">
        <f t="shared" ca="1" si="0"/>
        <v/>
      </c>
      <c r="H39" s="84" t="str">
        <f t="shared" si="1"/>
        <v/>
      </c>
      <c r="I39" s="193"/>
      <c r="J39" s="194"/>
      <c r="K39" s="195"/>
      <c r="L39" s="191"/>
      <c r="M39" s="191"/>
      <c r="N39" s="191"/>
      <c r="O39" s="197"/>
      <c r="P39" s="198"/>
      <c r="Q39" s="191"/>
      <c r="R39" s="191"/>
      <c r="S39" s="191"/>
      <c r="T39" s="191"/>
      <c r="U39" s="191"/>
      <c r="V39" s="192"/>
      <c r="W39" s="192"/>
      <c r="X39" s="83" t="str">
        <f t="shared" ca="1" si="2"/>
        <v/>
      </c>
      <c r="Y39" s="191"/>
      <c r="Z39" s="85" t="str">
        <f t="shared" si="3"/>
        <v/>
      </c>
      <c r="AA39" s="191"/>
      <c r="AB39" s="191"/>
      <c r="AC39" s="191"/>
      <c r="AD39" s="191"/>
      <c r="AE39" s="195"/>
      <c r="AF39" s="196"/>
      <c r="AG39" s="191"/>
      <c r="AH39" s="54"/>
      <c r="AI39" s="43"/>
      <c r="AJ39" s="43"/>
      <c r="AK39" s="56"/>
      <c r="AL39" s="46"/>
      <c r="AM39" s="56"/>
      <c r="AN39" s="58"/>
      <c r="AO39" s="59"/>
      <c r="AP39" s="56"/>
      <c r="AQ39" s="56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59"/>
      <c r="BC39" s="60"/>
      <c r="BD39" s="58"/>
      <c r="BE39" s="60"/>
      <c r="BF39" s="60"/>
      <c r="BG39" s="60"/>
      <c r="BH39" s="60"/>
      <c r="BI39" s="60"/>
      <c r="BJ39" s="60"/>
      <c r="BK39" s="60"/>
      <c r="BL39" s="60"/>
      <c r="BM39" s="61"/>
      <c r="BN39" s="62"/>
      <c r="BO39" s="43"/>
      <c r="BP39" s="43"/>
      <c r="BQ39" s="43"/>
      <c r="BR39" s="121"/>
      <c r="BS39" s="55"/>
    </row>
    <row r="40" spans="1:71" s="3" customFormat="1" ht="21" customHeight="1" x14ac:dyDescent="0.25">
      <c r="A40" s="31"/>
      <c r="C40" s="190"/>
      <c r="D40" s="191"/>
      <c r="E40" s="191"/>
      <c r="F40" s="192"/>
      <c r="G40" s="83" t="str">
        <f t="shared" ca="1" si="0"/>
        <v/>
      </c>
      <c r="H40" s="84" t="str">
        <f t="shared" si="1"/>
        <v/>
      </c>
      <c r="I40" s="193"/>
      <c r="J40" s="194"/>
      <c r="K40" s="195"/>
      <c r="L40" s="191"/>
      <c r="M40" s="191"/>
      <c r="N40" s="191"/>
      <c r="O40" s="197"/>
      <c r="P40" s="198"/>
      <c r="Q40" s="191"/>
      <c r="R40" s="191"/>
      <c r="S40" s="191"/>
      <c r="T40" s="191"/>
      <c r="U40" s="191"/>
      <c r="V40" s="192"/>
      <c r="W40" s="192"/>
      <c r="X40" s="83" t="str">
        <f t="shared" ca="1" si="2"/>
        <v/>
      </c>
      <c r="Y40" s="191"/>
      <c r="Z40" s="85" t="str">
        <f t="shared" si="3"/>
        <v/>
      </c>
      <c r="AA40" s="191"/>
      <c r="AB40" s="191"/>
      <c r="AC40" s="191"/>
      <c r="AD40" s="191"/>
      <c r="AE40" s="195"/>
      <c r="AF40" s="196"/>
      <c r="AG40" s="191"/>
      <c r="AH40" s="54"/>
      <c r="AI40" s="43"/>
      <c r="AJ40" s="43"/>
      <c r="AK40" s="56"/>
      <c r="AL40" s="46"/>
      <c r="AM40" s="56"/>
      <c r="AN40" s="58"/>
      <c r="AO40" s="59"/>
      <c r="AP40" s="56"/>
      <c r="AQ40" s="56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59"/>
      <c r="BC40" s="60"/>
      <c r="BD40" s="58"/>
      <c r="BE40" s="60"/>
      <c r="BF40" s="60"/>
      <c r="BG40" s="60"/>
      <c r="BH40" s="60"/>
      <c r="BI40" s="60"/>
      <c r="BJ40" s="60"/>
      <c r="BK40" s="60"/>
      <c r="BL40" s="60"/>
      <c r="BM40" s="61"/>
      <c r="BN40" s="62"/>
      <c r="BO40" s="43"/>
      <c r="BP40" s="43"/>
      <c r="BQ40" s="43"/>
      <c r="BR40" s="121"/>
      <c r="BS40" s="55"/>
    </row>
    <row r="41" spans="1:71" s="3" customFormat="1" ht="21" customHeight="1" x14ac:dyDescent="0.25">
      <c r="A41" s="31"/>
      <c r="C41" s="190"/>
      <c r="D41" s="191"/>
      <c r="E41" s="191"/>
      <c r="F41" s="192"/>
      <c r="G41" s="83" t="str">
        <f t="shared" ca="1" si="0"/>
        <v/>
      </c>
      <c r="H41" s="84" t="str">
        <f t="shared" si="1"/>
        <v/>
      </c>
      <c r="I41" s="193"/>
      <c r="J41" s="194"/>
      <c r="K41" s="195"/>
      <c r="L41" s="191"/>
      <c r="M41" s="191"/>
      <c r="N41" s="191"/>
      <c r="O41" s="197"/>
      <c r="P41" s="198"/>
      <c r="Q41" s="191"/>
      <c r="R41" s="191"/>
      <c r="S41" s="191"/>
      <c r="T41" s="191"/>
      <c r="U41" s="191"/>
      <c r="V41" s="192"/>
      <c r="W41" s="192"/>
      <c r="X41" s="83" t="str">
        <f t="shared" ca="1" si="2"/>
        <v/>
      </c>
      <c r="Y41" s="191"/>
      <c r="Z41" s="85" t="str">
        <f t="shared" si="3"/>
        <v/>
      </c>
      <c r="AA41" s="191"/>
      <c r="AB41" s="191"/>
      <c r="AC41" s="191"/>
      <c r="AD41" s="191"/>
      <c r="AE41" s="195"/>
      <c r="AF41" s="196"/>
      <c r="AG41" s="191"/>
      <c r="AH41" s="54"/>
      <c r="AI41" s="43"/>
      <c r="AJ41" s="43"/>
      <c r="AK41" s="56"/>
      <c r="AL41" s="46"/>
      <c r="AM41" s="56"/>
      <c r="AN41" s="58"/>
      <c r="AO41" s="59"/>
      <c r="AP41" s="56"/>
      <c r="AQ41" s="56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59"/>
      <c r="BC41" s="60"/>
      <c r="BD41" s="58"/>
      <c r="BE41" s="60"/>
      <c r="BF41" s="60"/>
      <c r="BG41" s="60"/>
      <c r="BH41" s="60"/>
      <c r="BI41" s="60"/>
      <c r="BJ41" s="60"/>
      <c r="BK41" s="60"/>
      <c r="BL41" s="60"/>
      <c r="BM41" s="61"/>
      <c r="BN41" s="62"/>
      <c r="BO41" s="43"/>
      <c r="BP41" s="43"/>
      <c r="BQ41" s="43"/>
      <c r="BR41" s="121"/>
      <c r="BS41" s="55"/>
    </row>
    <row r="42" spans="1:71" s="3" customFormat="1" ht="21" customHeight="1" x14ac:dyDescent="0.25">
      <c r="A42" s="31"/>
      <c r="C42" s="190"/>
      <c r="D42" s="191"/>
      <c r="E42" s="191"/>
      <c r="F42" s="192"/>
      <c r="G42" s="83" t="str">
        <f t="shared" ca="1" si="0"/>
        <v/>
      </c>
      <c r="H42" s="84" t="str">
        <f t="shared" si="1"/>
        <v/>
      </c>
      <c r="I42" s="193"/>
      <c r="J42" s="194"/>
      <c r="K42" s="195"/>
      <c r="L42" s="191"/>
      <c r="M42" s="191"/>
      <c r="N42" s="191"/>
      <c r="O42" s="197"/>
      <c r="P42" s="198"/>
      <c r="Q42" s="191"/>
      <c r="R42" s="191"/>
      <c r="S42" s="191"/>
      <c r="T42" s="191"/>
      <c r="U42" s="191"/>
      <c r="V42" s="192"/>
      <c r="W42" s="192"/>
      <c r="X42" s="83" t="str">
        <f t="shared" ca="1" si="2"/>
        <v/>
      </c>
      <c r="Y42" s="191"/>
      <c r="Z42" s="85" t="str">
        <f t="shared" si="3"/>
        <v/>
      </c>
      <c r="AA42" s="191"/>
      <c r="AB42" s="191"/>
      <c r="AC42" s="191"/>
      <c r="AD42" s="191"/>
      <c r="AE42" s="195"/>
      <c r="AF42" s="196"/>
      <c r="AG42" s="191"/>
      <c r="AH42" s="54"/>
      <c r="AI42" s="43"/>
      <c r="AJ42" s="43"/>
      <c r="AK42" s="56"/>
      <c r="AL42" s="46"/>
      <c r="AM42" s="56"/>
      <c r="AN42" s="58"/>
      <c r="AO42" s="59"/>
      <c r="AP42" s="56"/>
      <c r="AQ42" s="56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59"/>
      <c r="BC42" s="60"/>
      <c r="BD42" s="58"/>
      <c r="BE42" s="60"/>
      <c r="BF42" s="60"/>
      <c r="BG42" s="60"/>
      <c r="BH42" s="60"/>
      <c r="BI42" s="60"/>
      <c r="BJ42" s="60"/>
      <c r="BK42" s="60"/>
      <c r="BL42" s="60"/>
      <c r="BM42" s="61"/>
      <c r="BN42" s="62"/>
      <c r="BO42" s="43"/>
      <c r="BP42" s="43"/>
      <c r="BQ42" s="43"/>
      <c r="BR42" s="121"/>
      <c r="BS42" s="55"/>
    </row>
    <row r="43" spans="1:71" s="3" customFormat="1" ht="21" customHeight="1" x14ac:dyDescent="0.25">
      <c r="A43" s="31"/>
      <c r="C43" s="190"/>
      <c r="D43" s="191"/>
      <c r="E43" s="191"/>
      <c r="F43" s="192"/>
      <c r="G43" s="83" t="str">
        <f t="shared" ca="1" si="0"/>
        <v/>
      </c>
      <c r="H43" s="84" t="str">
        <f t="shared" si="1"/>
        <v/>
      </c>
      <c r="I43" s="193"/>
      <c r="J43" s="194"/>
      <c r="K43" s="195"/>
      <c r="L43" s="191"/>
      <c r="M43" s="191"/>
      <c r="N43" s="191"/>
      <c r="O43" s="197"/>
      <c r="P43" s="198"/>
      <c r="Q43" s="191"/>
      <c r="R43" s="191"/>
      <c r="S43" s="191"/>
      <c r="T43" s="191"/>
      <c r="U43" s="191"/>
      <c r="V43" s="192"/>
      <c r="W43" s="192"/>
      <c r="X43" s="83" t="str">
        <f t="shared" ca="1" si="2"/>
        <v/>
      </c>
      <c r="Y43" s="191"/>
      <c r="Z43" s="85" t="str">
        <f t="shared" si="3"/>
        <v/>
      </c>
      <c r="AA43" s="191"/>
      <c r="AB43" s="191"/>
      <c r="AC43" s="191"/>
      <c r="AD43" s="191"/>
      <c r="AE43" s="195"/>
      <c r="AF43" s="196"/>
      <c r="AG43" s="191"/>
      <c r="AH43" s="54"/>
      <c r="AI43" s="43"/>
      <c r="AJ43" s="43"/>
      <c r="AK43" s="56"/>
      <c r="AL43" s="46"/>
      <c r="AM43" s="56"/>
      <c r="AN43" s="58"/>
      <c r="AO43" s="59"/>
      <c r="AP43" s="56"/>
      <c r="AQ43" s="56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59"/>
      <c r="BC43" s="60"/>
      <c r="BD43" s="58"/>
      <c r="BE43" s="60"/>
      <c r="BF43" s="60"/>
      <c r="BG43" s="60"/>
      <c r="BH43" s="60"/>
      <c r="BI43" s="60"/>
      <c r="BJ43" s="60"/>
      <c r="BK43" s="60"/>
      <c r="BL43" s="60"/>
      <c r="BM43" s="61"/>
      <c r="BN43" s="62"/>
      <c r="BO43" s="43"/>
      <c r="BP43" s="43"/>
      <c r="BQ43" s="43"/>
      <c r="BR43" s="121"/>
      <c r="BS43" s="55"/>
    </row>
    <row r="44" spans="1:71" s="3" customFormat="1" ht="21" customHeight="1" x14ac:dyDescent="0.25">
      <c r="A44" s="31"/>
      <c r="C44" s="190"/>
      <c r="D44" s="191"/>
      <c r="E44" s="191"/>
      <c r="F44" s="192"/>
      <c r="G44" s="83" t="str">
        <f t="shared" ca="1" si="0"/>
        <v/>
      </c>
      <c r="H44" s="84" t="str">
        <f t="shared" si="1"/>
        <v/>
      </c>
      <c r="I44" s="193"/>
      <c r="J44" s="194"/>
      <c r="K44" s="195"/>
      <c r="L44" s="191"/>
      <c r="M44" s="191"/>
      <c r="N44" s="191"/>
      <c r="O44" s="197"/>
      <c r="P44" s="198"/>
      <c r="Q44" s="191"/>
      <c r="R44" s="191"/>
      <c r="S44" s="191"/>
      <c r="T44" s="191"/>
      <c r="U44" s="191"/>
      <c r="V44" s="192"/>
      <c r="W44" s="192"/>
      <c r="X44" s="83" t="str">
        <f t="shared" ca="1" si="2"/>
        <v/>
      </c>
      <c r="Y44" s="191"/>
      <c r="Z44" s="85" t="str">
        <f t="shared" si="3"/>
        <v/>
      </c>
      <c r="AA44" s="191"/>
      <c r="AB44" s="191"/>
      <c r="AC44" s="191"/>
      <c r="AD44" s="191"/>
      <c r="AE44" s="195"/>
      <c r="AF44" s="196"/>
      <c r="AG44" s="191"/>
      <c r="AH44" s="54"/>
      <c r="AI44" s="43"/>
      <c r="AJ44" s="43"/>
      <c r="AK44" s="56"/>
      <c r="AL44" s="46"/>
      <c r="AM44" s="56"/>
      <c r="AN44" s="58"/>
      <c r="AO44" s="59"/>
      <c r="AP44" s="56"/>
      <c r="AQ44" s="56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59"/>
      <c r="BC44" s="60"/>
      <c r="BD44" s="58"/>
      <c r="BE44" s="60"/>
      <c r="BF44" s="60"/>
      <c r="BG44" s="60"/>
      <c r="BH44" s="60"/>
      <c r="BI44" s="60"/>
      <c r="BJ44" s="60"/>
      <c r="BK44" s="60"/>
      <c r="BL44" s="60"/>
      <c r="BM44" s="61"/>
      <c r="BN44" s="62"/>
      <c r="BO44" s="43"/>
      <c r="BP44" s="43"/>
      <c r="BQ44" s="43"/>
      <c r="BR44" s="121"/>
      <c r="BS44" s="55"/>
    </row>
    <row r="45" spans="1:71" s="3" customFormat="1" ht="21" customHeight="1" x14ac:dyDescent="0.25">
      <c r="A45" s="31"/>
      <c r="C45" s="190"/>
      <c r="D45" s="191"/>
      <c r="E45" s="191"/>
      <c r="F45" s="192"/>
      <c r="G45" s="83" t="str">
        <f t="shared" ca="1" si="0"/>
        <v/>
      </c>
      <c r="H45" s="84" t="str">
        <f t="shared" si="1"/>
        <v/>
      </c>
      <c r="I45" s="193"/>
      <c r="J45" s="194"/>
      <c r="K45" s="195"/>
      <c r="L45" s="191"/>
      <c r="M45" s="191"/>
      <c r="N45" s="191"/>
      <c r="O45" s="197"/>
      <c r="P45" s="198"/>
      <c r="Q45" s="191"/>
      <c r="R45" s="191"/>
      <c r="S45" s="191"/>
      <c r="T45" s="191"/>
      <c r="U45" s="191"/>
      <c r="V45" s="192"/>
      <c r="W45" s="192"/>
      <c r="X45" s="83" t="str">
        <f t="shared" ca="1" si="2"/>
        <v/>
      </c>
      <c r="Y45" s="191"/>
      <c r="Z45" s="85" t="str">
        <f t="shared" si="3"/>
        <v/>
      </c>
      <c r="AA45" s="191"/>
      <c r="AB45" s="191"/>
      <c r="AC45" s="191"/>
      <c r="AD45" s="191"/>
      <c r="AE45" s="195"/>
      <c r="AF45" s="196"/>
      <c r="AG45" s="191"/>
      <c r="AH45" s="54"/>
      <c r="AI45" s="43"/>
      <c r="AJ45" s="43"/>
      <c r="AK45" s="56"/>
      <c r="AL45" s="46"/>
      <c r="AM45" s="56"/>
      <c r="AN45" s="58"/>
      <c r="AO45" s="59"/>
      <c r="AP45" s="56"/>
      <c r="AQ45" s="56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59"/>
      <c r="BC45" s="60"/>
      <c r="BD45" s="58"/>
      <c r="BE45" s="60"/>
      <c r="BF45" s="60"/>
      <c r="BG45" s="60"/>
      <c r="BH45" s="60"/>
      <c r="BI45" s="60"/>
      <c r="BJ45" s="60"/>
      <c r="BK45" s="60"/>
      <c r="BL45" s="60"/>
      <c r="BM45" s="61"/>
      <c r="BN45" s="62"/>
      <c r="BO45" s="43"/>
      <c r="BP45" s="43"/>
      <c r="BQ45" s="43"/>
      <c r="BR45" s="121"/>
      <c r="BS45" s="55"/>
    </row>
    <row r="46" spans="1:71" s="3" customFormat="1" ht="21" customHeight="1" x14ac:dyDescent="0.25">
      <c r="A46" s="31"/>
      <c r="C46" s="190"/>
      <c r="D46" s="191"/>
      <c r="E46" s="191"/>
      <c r="F46" s="192"/>
      <c r="G46" s="83" t="str">
        <f t="shared" ca="1" si="0"/>
        <v/>
      </c>
      <c r="H46" s="84" t="str">
        <f t="shared" si="1"/>
        <v/>
      </c>
      <c r="I46" s="193"/>
      <c r="J46" s="194"/>
      <c r="K46" s="195"/>
      <c r="L46" s="191"/>
      <c r="M46" s="191"/>
      <c r="N46" s="191"/>
      <c r="O46" s="197"/>
      <c r="P46" s="198"/>
      <c r="Q46" s="191"/>
      <c r="R46" s="191"/>
      <c r="S46" s="191"/>
      <c r="T46" s="191"/>
      <c r="U46" s="191"/>
      <c r="V46" s="192"/>
      <c r="W46" s="192"/>
      <c r="X46" s="83" t="str">
        <f t="shared" ca="1" si="2"/>
        <v/>
      </c>
      <c r="Y46" s="191"/>
      <c r="Z46" s="85" t="str">
        <f t="shared" si="3"/>
        <v/>
      </c>
      <c r="AA46" s="191"/>
      <c r="AB46" s="191"/>
      <c r="AC46" s="191"/>
      <c r="AD46" s="191"/>
      <c r="AE46" s="195"/>
      <c r="AF46" s="196"/>
      <c r="AG46" s="191"/>
      <c r="AH46" s="54"/>
      <c r="AI46" s="43"/>
      <c r="AJ46" s="43"/>
      <c r="AK46" s="56"/>
      <c r="AL46" s="46"/>
      <c r="AM46" s="56"/>
      <c r="AN46" s="58"/>
      <c r="AO46" s="59"/>
      <c r="AP46" s="56"/>
      <c r="AQ46" s="56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59"/>
      <c r="BC46" s="60"/>
      <c r="BD46" s="58"/>
      <c r="BE46" s="60"/>
      <c r="BF46" s="60"/>
      <c r="BG46" s="60"/>
      <c r="BH46" s="60"/>
      <c r="BI46" s="60"/>
      <c r="BJ46" s="60"/>
      <c r="BK46" s="60"/>
      <c r="BL46" s="60"/>
      <c r="BM46" s="61"/>
      <c r="BN46" s="62"/>
      <c r="BO46" s="43"/>
      <c r="BP46" s="43"/>
      <c r="BQ46" s="43"/>
      <c r="BR46" s="121"/>
      <c r="BS46" s="55"/>
    </row>
    <row r="47" spans="1:71" s="3" customFormat="1" ht="21" customHeight="1" x14ac:dyDescent="0.25">
      <c r="A47" s="31"/>
      <c r="C47" s="190"/>
      <c r="D47" s="191"/>
      <c r="E47" s="191"/>
      <c r="F47" s="192"/>
      <c r="G47" s="83" t="str">
        <f t="shared" ca="1" si="0"/>
        <v/>
      </c>
      <c r="H47" s="84" t="str">
        <f t="shared" si="1"/>
        <v/>
      </c>
      <c r="I47" s="193"/>
      <c r="J47" s="194"/>
      <c r="K47" s="195"/>
      <c r="L47" s="191"/>
      <c r="M47" s="191"/>
      <c r="N47" s="191"/>
      <c r="O47" s="197"/>
      <c r="P47" s="198"/>
      <c r="Q47" s="191"/>
      <c r="R47" s="191"/>
      <c r="S47" s="191"/>
      <c r="T47" s="191"/>
      <c r="U47" s="191"/>
      <c r="V47" s="192"/>
      <c r="W47" s="192"/>
      <c r="X47" s="83" t="str">
        <f t="shared" ca="1" si="2"/>
        <v/>
      </c>
      <c r="Y47" s="191"/>
      <c r="Z47" s="85" t="str">
        <f t="shared" si="3"/>
        <v/>
      </c>
      <c r="AA47" s="191"/>
      <c r="AB47" s="191"/>
      <c r="AC47" s="191"/>
      <c r="AD47" s="191"/>
      <c r="AE47" s="195"/>
      <c r="AF47" s="196"/>
      <c r="AG47" s="191"/>
      <c r="AH47" s="54"/>
      <c r="AI47" s="43"/>
      <c r="AJ47" s="43"/>
      <c r="AK47" s="56"/>
      <c r="AL47" s="46"/>
      <c r="AM47" s="56"/>
      <c r="AN47" s="58"/>
      <c r="AO47" s="59"/>
      <c r="AP47" s="56"/>
      <c r="AQ47" s="56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59"/>
      <c r="BC47" s="60"/>
      <c r="BD47" s="58"/>
      <c r="BE47" s="60"/>
      <c r="BF47" s="60"/>
      <c r="BG47" s="60"/>
      <c r="BH47" s="60"/>
      <c r="BI47" s="60"/>
      <c r="BJ47" s="60"/>
      <c r="BK47" s="60"/>
      <c r="BL47" s="60"/>
      <c r="BM47" s="61"/>
      <c r="BN47" s="62"/>
      <c r="BO47" s="43"/>
      <c r="BP47" s="43"/>
      <c r="BQ47" s="43"/>
      <c r="BR47" s="121"/>
      <c r="BS47" s="55"/>
    </row>
    <row r="48" spans="1:71" s="3" customFormat="1" ht="21" customHeight="1" x14ac:dyDescent="0.25">
      <c r="A48" s="31"/>
      <c r="C48" s="190"/>
      <c r="D48" s="191"/>
      <c r="E48" s="191"/>
      <c r="F48" s="192"/>
      <c r="G48" s="83" t="str">
        <f t="shared" ca="1" si="0"/>
        <v/>
      </c>
      <c r="H48" s="84" t="str">
        <f t="shared" si="1"/>
        <v/>
      </c>
      <c r="I48" s="193"/>
      <c r="J48" s="194"/>
      <c r="K48" s="195"/>
      <c r="L48" s="191"/>
      <c r="M48" s="191"/>
      <c r="N48" s="191"/>
      <c r="O48" s="197"/>
      <c r="P48" s="198"/>
      <c r="Q48" s="191"/>
      <c r="R48" s="191"/>
      <c r="S48" s="191"/>
      <c r="T48" s="191"/>
      <c r="U48" s="191"/>
      <c r="V48" s="192"/>
      <c r="W48" s="192"/>
      <c r="X48" s="83" t="str">
        <f t="shared" ca="1" si="2"/>
        <v/>
      </c>
      <c r="Y48" s="191"/>
      <c r="Z48" s="85" t="str">
        <f t="shared" si="3"/>
        <v/>
      </c>
      <c r="AA48" s="191"/>
      <c r="AB48" s="191"/>
      <c r="AC48" s="191"/>
      <c r="AD48" s="191"/>
      <c r="AE48" s="195"/>
      <c r="AF48" s="196"/>
      <c r="AG48" s="191"/>
      <c r="AH48" s="54"/>
      <c r="AI48" s="43"/>
      <c r="AJ48" s="43"/>
      <c r="AK48" s="56"/>
      <c r="AL48" s="46"/>
      <c r="AM48" s="56"/>
      <c r="AN48" s="58"/>
      <c r="AO48" s="59"/>
      <c r="AP48" s="56"/>
      <c r="AQ48" s="56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59"/>
      <c r="BC48" s="60"/>
      <c r="BD48" s="58"/>
      <c r="BE48" s="60"/>
      <c r="BF48" s="60"/>
      <c r="BG48" s="60"/>
      <c r="BH48" s="60"/>
      <c r="BI48" s="60"/>
      <c r="BJ48" s="60"/>
      <c r="BK48" s="60"/>
      <c r="BL48" s="60"/>
      <c r="BM48" s="61"/>
      <c r="BN48" s="62"/>
      <c r="BO48" s="43"/>
      <c r="BP48" s="43"/>
      <c r="BQ48" s="43"/>
      <c r="BR48" s="121"/>
      <c r="BS48" s="55"/>
    </row>
    <row r="49" spans="1:71" s="3" customFormat="1" ht="21" customHeight="1" x14ac:dyDescent="0.25">
      <c r="A49" s="31"/>
      <c r="C49" s="190"/>
      <c r="D49" s="191"/>
      <c r="E49" s="191"/>
      <c r="F49" s="192"/>
      <c r="G49" s="83" t="str">
        <f t="shared" ca="1" si="0"/>
        <v/>
      </c>
      <c r="H49" s="84" t="str">
        <f t="shared" si="1"/>
        <v/>
      </c>
      <c r="I49" s="193"/>
      <c r="J49" s="194"/>
      <c r="K49" s="195"/>
      <c r="L49" s="191"/>
      <c r="M49" s="191"/>
      <c r="N49" s="191"/>
      <c r="O49" s="197"/>
      <c r="P49" s="198"/>
      <c r="Q49" s="191"/>
      <c r="R49" s="191"/>
      <c r="S49" s="191"/>
      <c r="T49" s="191"/>
      <c r="U49" s="191"/>
      <c r="V49" s="192"/>
      <c r="W49" s="192"/>
      <c r="X49" s="83" t="str">
        <f t="shared" ca="1" si="2"/>
        <v/>
      </c>
      <c r="Y49" s="191"/>
      <c r="Z49" s="85" t="str">
        <f t="shared" si="3"/>
        <v/>
      </c>
      <c r="AA49" s="191"/>
      <c r="AB49" s="191"/>
      <c r="AC49" s="191"/>
      <c r="AD49" s="191"/>
      <c r="AE49" s="195"/>
      <c r="AF49" s="196"/>
      <c r="AG49" s="191"/>
      <c r="AH49" s="54"/>
      <c r="AI49" s="43"/>
      <c r="AJ49" s="43"/>
      <c r="AK49" s="56"/>
      <c r="AL49" s="46"/>
      <c r="AM49" s="56"/>
      <c r="AN49" s="58"/>
      <c r="AO49" s="59"/>
      <c r="AP49" s="56"/>
      <c r="AQ49" s="56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59"/>
      <c r="BC49" s="60"/>
      <c r="BD49" s="58"/>
      <c r="BE49" s="60"/>
      <c r="BF49" s="60"/>
      <c r="BG49" s="60"/>
      <c r="BH49" s="60"/>
      <c r="BI49" s="60"/>
      <c r="BJ49" s="60"/>
      <c r="BK49" s="60"/>
      <c r="BL49" s="60"/>
      <c r="BM49" s="61"/>
      <c r="BN49" s="62"/>
      <c r="BO49" s="43"/>
      <c r="BP49" s="43"/>
      <c r="BQ49" s="43"/>
      <c r="BR49" s="121"/>
      <c r="BS49" s="55"/>
    </row>
    <row r="50" spans="1:71" s="3" customFormat="1" ht="21" customHeight="1" x14ac:dyDescent="0.25">
      <c r="A50" s="31"/>
      <c r="C50" s="190"/>
      <c r="D50" s="191"/>
      <c r="E50" s="191"/>
      <c r="F50" s="192"/>
      <c r="G50" s="83" t="str">
        <f t="shared" ca="1" si="0"/>
        <v/>
      </c>
      <c r="H50" s="84" t="str">
        <f t="shared" si="1"/>
        <v/>
      </c>
      <c r="I50" s="193"/>
      <c r="J50" s="194"/>
      <c r="K50" s="195"/>
      <c r="L50" s="191"/>
      <c r="M50" s="191"/>
      <c r="N50" s="191"/>
      <c r="O50" s="197"/>
      <c r="P50" s="198"/>
      <c r="Q50" s="191"/>
      <c r="R50" s="191"/>
      <c r="S50" s="191"/>
      <c r="T50" s="191"/>
      <c r="U50" s="191"/>
      <c r="V50" s="192"/>
      <c r="W50" s="192"/>
      <c r="X50" s="83" t="str">
        <f t="shared" ca="1" si="2"/>
        <v/>
      </c>
      <c r="Y50" s="191"/>
      <c r="Z50" s="85" t="str">
        <f t="shared" si="3"/>
        <v/>
      </c>
      <c r="AA50" s="191"/>
      <c r="AB50" s="191"/>
      <c r="AC50" s="191"/>
      <c r="AD50" s="191"/>
      <c r="AE50" s="195"/>
      <c r="AF50" s="196"/>
      <c r="AG50" s="191"/>
      <c r="AH50" s="54"/>
      <c r="AI50" s="43"/>
      <c r="AJ50" s="43"/>
      <c r="AK50" s="56"/>
      <c r="AL50" s="46"/>
      <c r="AM50" s="56"/>
      <c r="AN50" s="58"/>
      <c r="AO50" s="59"/>
      <c r="AP50" s="56"/>
      <c r="AQ50" s="56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59"/>
      <c r="BC50" s="60"/>
      <c r="BD50" s="58"/>
      <c r="BE50" s="60"/>
      <c r="BF50" s="60"/>
      <c r="BG50" s="60"/>
      <c r="BH50" s="60"/>
      <c r="BI50" s="60"/>
      <c r="BJ50" s="60"/>
      <c r="BK50" s="60"/>
      <c r="BL50" s="60"/>
      <c r="BM50" s="61"/>
      <c r="BN50" s="62"/>
      <c r="BO50" s="43"/>
      <c r="BP50" s="43"/>
      <c r="BQ50" s="43"/>
      <c r="BR50" s="121"/>
      <c r="BS50" s="55"/>
    </row>
    <row r="51" spans="1:71" s="3" customFormat="1" ht="21" customHeight="1" x14ac:dyDescent="0.25">
      <c r="A51" s="31"/>
      <c r="C51" s="190"/>
      <c r="D51" s="191"/>
      <c r="E51" s="191"/>
      <c r="F51" s="192"/>
      <c r="G51" s="83" t="str">
        <f t="shared" ca="1" si="0"/>
        <v/>
      </c>
      <c r="H51" s="84" t="str">
        <f t="shared" si="1"/>
        <v/>
      </c>
      <c r="I51" s="193"/>
      <c r="J51" s="194"/>
      <c r="K51" s="195"/>
      <c r="L51" s="191"/>
      <c r="M51" s="191"/>
      <c r="N51" s="191"/>
      <c r="O51" s="197"/>
      <c r="P51" s="198"/>
      <c r="Q51" s="191"/>
      <c r="R51" s="191"/>
      <c r="S51" s="191"/>
      <c r="T51" s="191"/>
      <c r="U51" s="191"/>
      <c r="V51" s="192"/>
      <c r="W51" s="192"/>
      <c r="X51" s="83" t="str">
        <f t="shared" ca="1" si="2"/>
        <v/>
      </c>
      <c r="Y51" s="191"/>
      <c r="Z51" s="85" t="str">
        <f t="shared" si="3"/>
        <v/>
      </c>
      <c r="AA51" s="191"/>
      <c r="AB51" s="191"/>
      <c r="AC51" s="191"/>
      <c r="AD51" s="191"/>
      <c r="AE51" s="195"/>
      <c r="AF51" s="196"/>
      <c r="AG51" s="191"/>
      <c r="AH51" s="54"/>
      <c r="AI51" s="43"/>
      <c r="AJ51" s="43"/>
      <c r="AK51" s="56"/>
      <c r="AL51" s="46"/>
      <c r="AM51" s="56"/>
      <c r="AN51" s="58"/>
      <c r="AO51" s="59"/>
      <c r="AP51" s="56"/>
      <c r="AQ51" s="56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59"/>
      <c r="BC51" s="60"/>
      <c r="BD51" s="58"/>
      <c r="BE51" s="60"/>
      <c r="BF51" s="60"/>
      <c r="BG51" s="60"/>
      <c r="BH51" s="60"/>
      <c r="BI51" s="60"/>
      <c r="BJ51" s="60"/>
      <c r="BK51" s="60"/>
      <c r="BL51" s="60"/>
      <c r="BM51" s="61"/>
      <c r="BN51" s="62"/>
      <c r="BO51" s="43"/>
      <c r="BP51" s="43"/>
      <c r="BQ51" s="43"/>
      <c r="BR51" s="121"/>
      <c r="BS51" s="55"/>
    </row>
    <row r="52" spans="1:71" s="3" customFormat="1" ht="21" customHeight="1" x14ac:dyDescent="0.25">
      <c r="A52" s="31"/>
      <c r="C52" s="190"/>
      <c r="D52" s="191"/>
      <c r="E52" s="191"/>
      <c r="F52" s="192"/>
      <c r="G52" s="83" t="str">
        <f t="shared" ca="1" si="0"/>
        <v/>
      </c>
      <c r="H52" s="84" t="str">
        <f t="shared" si="1"/>
        <v/>
      </c>
      <c r="I52" s="193"/>
      <c r="J52" s="194"/>
      <c r="K52" s="195"/>
      <c r="L52" s="191"/>
      <c r="M52" s="191"/>
      <c r="N52" s="191"/>
      <c r="O52" s="197"/>
      <c r="P52" s="198"/>
      <c r="Q52" s="191"/>
      <c r="R52" s="191"/>
      <c r="S52" s="191"/>
      <c r="T52" s="191"/>
      <c r="U52" s="191"/>
      <c r="V52" s="192"/>
      <c r="W52" s="192"/>
      <c r="X52" s="83" t="str">
        <f t="shared" ca="1" si="2"/>
        <v/>
      </c>
      <c r="Y52" s="191"/>
      <c r="Z52" s="85" t="str">
        <f t="shared" si="3"/>
        <v/>
      </c>
      <c r="AA52" s="191"/>
      <c r="AB52" s="191"/>
      <c r="AC52" s="191"/>
      <c r="AD52" s="191"/>
      <c r="AE52" s="195"/>
      <c r="AF52" s="196"/>
      <c r="AG52" s="191"/>
      <c r="AH52" s="54"/>
      <c r="AI52" s="43"/>
      <c r="AJ52" s="43"/>
      <c r="AK52" s="56"/>
      <c r="AL52" s="46"/>
      <c r="AM52" s="56"/>
      <c r="AN52" s="58"/>
      <c r="AO52" s="59"/>
      <c r="AP52" s="56"/>
      <c r="AQ52" s="56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59"/>
      <c r="BC52" s="60"/>
      <c r="BD52" s="58"/>
      <c r="BE52" s="60"/>
      <c r="BF52" s="60"/>
      <c r="BG52" s="60"/>
      <c r="BH52" s="60"/>
      <c r="BI52" s="60"/>
      <c r="BJ52" s="60"/>
      <c r="BK52" s="60"/>
      <c r="BL52" s="60"/>
      <c r="BM52" s="61"/>
      <c r="BN52" s="62"/>
      <c r="BO52" s="43"/>
      <c r="BP52" s="43"/>
      <c r="BQ52" s="43"/>
      <c r="BR52" s="121"/>
      <c r="BS52" s="55"/>
    </row>
    <row r="53" spans="1:71" s="3" customFormat="1" ht="21" customHeight="1" x14ac:dyDescent="0.25">
      <c r="A53" s="31"/>
      <c r="C53" s="190"/>
      <c r="D53" s="191"/>
      <c r="E53" s="191"/>
      <c r="F53" s="192"/>
      <c r="G53" s="83" t="str">
        <f t="shared" ca="1" si="0"/>
        <v/>
      </c>
      <c r="H53" s="84" t="str">
        <f t="shared" si="1"/>
        <v/>
      </c>
      <c r="I53" s="193"/>
      <c r="J53" s="194"/>
      <c r="K53" s="195"/>
      <c r="L53" s="191"/>
      <c r="M53" s="191"/>
      <c r="N53" s="191"/>
      <c r="O53" s="197"/>
      <c r="P53" s="198"/>
      <c r="Q53" s="191"/>
      <c r="R53" s="191"/>
      <c r="S53" s="191"/>
      <c r="T53" s="191"/>
      <c r="U53" s="191"/>
      <c r="V53" s="192"/>
      <c r="W53" s="192"/>
      <c r="X53" s="83" t="str">
        <f t="shared" ca="1" si="2"/>
        <v/>
      </c>
      <c r="Y53" s="191"/>
      <c r="Z53" s="85" t="str">
        <f t="shared" si="3"/>
        <v/>
      </c>
      <c r="AA53" s="191"/>
      <c r="AB53" s="191"/>
      <c r="AC53" s="191"/>
      <c r="AD53" s="191"/>
      <c r="AE53" s="195"/>
      <c r="AF53" s="196"/>
      <c r="AG53" s="191"/>
      <c r="AH53" s="54"/>
      <c r="AI53" s="43"/>
      <c r="AJ53" s="43"/>
      <c r="AK53" s="56"/>
      <c r="AL53" s="46"/>
      <c r="AM53" s="56"/>
      <c r="AN53" s="58"/>
      <c r="AO53" s="59"/>
      <c r="AP53" s="56"/>
      <c r="AQ53" s="56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59"/>
      <c r="BC53" s="60"/>
      <c r="BD53" s="58"/>
      <c r="BE53" s="60"/>
      <c r="BF53" s="60"/>
      <c r="BG53" s="60"/>
      <c r="BH53" s="60"/>
      <c r="BI53" s="60"/>
      <c r="BJ53" s="60"/>
      <c r="BK53" s="60"/>
      <c r="BL53" s="60"/>
      <c r="BM53" s="61"/>
      <c r="BN53" s="62"/>
      <c r="BO53" s="43"/>
      <c r="BP53" s="43"/>
      <c r="BQ53" s="43"/>
      <c r="BR53" s="121"/>
      <c r="BS53" s="55"/>
    </row>
    <row r="54" spans="1:71" s="3" customFormat="1" ht="21" customHeight="1" x14ac:dyDescent="0.25">
      <c r="A54" s="31"/>
      <c r="C54" s="190"/>
      <c r="D54" s="191"/>
      <c r="E54" s="191"/>
      <c r="F54" s="192"/>
      <c r="G54" s="83" t="str">
        <f t="shared" ca="1" si="0"/>
        <v/>
      </c>
      <c r="H54" s="84" t="str">
        <f t="shared" si="1"/>
        <v/>
      </c>
      <c r="I54" s="193"/>
      <c r="J54" s="194"/>
      <c r="K54" s="195"/>
      <c r="L54" s="191"/>
      <c r="M54" s="191"/>
      <c r="N54" s="191"/>
      <c r="O54" s="197"/>
      <c r="P54" s="198"/>
      <c r="Q54" s="191"/>
      <c r="R54" s="191"/>
      <c r="S54" s="191"/>
      <c r="T54" s="191"/>
      <c r="U54" s="191"/>
      <c r="V54" s="192"/>
      <c r="W54" s="192"/>
      <c r="X54" s="83" t="str">
        <f t="shared" ca="1" si="2"/>
        <v/>
      </c>
      <c r="Y54" s="191"/>
      <c r="Z54" s="85" t="str">
        <f t="shared" si="3"/>
        <v/>
      </c>
      <c r="AA54" s="191"/>
      <c r="AB54" s="191"/>
      <c r="AC54" s="191"/>
      <c r="AD54" s="191"/>
      <c r="AE54" s="195"/>
      <c r="AF54" s="196"/>
      <c r="AG54" s="191"/>
      <c r="AH54" s="54"/>
      <c r="AI54" s="43"/>
      <c r="AJ54" s="43"/>
      <c r="AK54" s="56"/>
      <c r="AL54" s="46"/>
      <c r="AM54" s="56"/>
      <c r="AN54" s="58"/>
      <c r="AO54" s="59"/>
      <c r="AP54" s="56"/>
      <c r="AQ54" s="56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59"/>
      <c r="BC54" s="60"/>
      <c r="BD54" s="58"/>
      <c r="BE54" s="60"/>
      <c r="BF54" s="60"/>
      <c r="BG54" s="60"/>
      <c r="BH54" s="60"/>
      <c r="BI54" s="60"/>
      <c r="BJ54" s="60"/>
      <c r="BK54" s="60"/>
      <c r="BL54" s="60"/>
      <c r="BM54" s="61"/>
      <c r="BN54" s="62"/>
      <c r="BO54" s="43"/>
      <c r="BP54" s="43"/>
      <c r="BQ54" s="43"/>
      <c r="BR54" s="121"/>
      <c r="BS54" s="55"/>
    </row>
    <row r="55" spans="1:71" s="3" customFormat="1" ht="21" customHeight="1" x14ac:dyDescent="0.25">
      <c r="A55" s="31"/>
      <c r="C55" s="190"/>
      <c r="D55" s="191"/>
      <c r="E55" s="191"/>
      <c r="F55" s="192"/>
      <c r="G55" s="83" t="str">
        <f t="shared" ca="1" si="0"/>
        <v/>
      </c>
      <c r="H55" s="84" t="str">
        <f t="shared" si="1"/>
        <v/>
      </c>
      <c r="I55" s="193"/>
      <c r="J55" s="194"/>
      <c r="K55" s="195"/>
      <c r="L55" s="191"/>
      <c r="M55" s="191"/>
      <c r="N55" s="191"/>
      <c r="O55" s="197"/>
      <c r="P55" s="198"/>
      <c r="Q55" s="191"/>
      <c r="R55" s="191"/>
      <c r="S55" s="191"/>
      <c r="T55" s="191"/>
      <c r="U55" s="191"/>
      <c r="V55" s="192"/>
      <c r="W55" s="192"/>
      <c r="X55" s="83" t="str">
        <f t="shared" ca="1" si="2"/>
        <v/>
      </c>
      <c r="Y55" s="191"/>
      <c r="Z55" s="85" t="str">
        <f t="shared" si="3"/>
        <v/>
      </c>
      <c r="AA55" s="191"/>
      <c r="AB55" s="191"/>
      <c r="AC55" s="191"/>
      <c r="AD55" s="191"/>
      <c r="AE55" s="195"/>
      <c r="AF55" s="196"/>
      <c r="AG55" s="191"/>
      <c r="AH55" s="54"/>
      <c r="AI55" s="43"/>
      <c r="AJ55" s="43"/>
      <c r="AK55" s="56"/>
      <c r="AL55" s="46"/>
      <c r="AM55" s="56"/>
      <c r="AN55" s="58"/>
      <c r="AO55" s="59"/>
      <c r="AP55" s="56"/>
      <c r="AQ55" s="56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59"/>
      <c r="BC55" s="60"/>
      <c r="BD55" s="58"/>
      <c r="BE55" s="60"/>
      <c r="BF55" s="60"/>
      <c r="BG55" s="60"/>
      <c r="BH55" s="60"/>
      <c r="BI55" s="60"/>
      <c r="BJ55" s="60"/>
      <c r="BK55" s="60"/>
      <c r="BL55" s="60"/>
      <c r="BM55" s="61"/>
      <c r="BN55" s="62"/>
      <c r="BO55" s="43"/>
      <c r="BP55" s="43"/>
      <c r="BQ55" s="43"/>
      <c r="BR55" s="121"/>
      <c r="BS55" s="55"/>
    </row>
    <row r="56" spans="1:71" s="3" customFormat="1" ht="21" customHeight="1" x14ac:dyDescent="0.25">
      <c r="A56" s="31"/>
      <c r="C56" s="190"/>
      <c r="D56" s="191"/>
      <c r="E56" s="191"/>
      <c r="F56" s="192"/>
      <c r="G56" s="83" t="str">
        <f t="shared" ca="1" si="0"/>
        <v/>
      </c>
      <c r="H56" s="84" t="str">
        <f t="shared" si="1"/>
        <v/>
      </c>
      <c r="I56" s="193"/>
      <c r="J56" s="194"/>
      <c r="K56" s="195"/>
      <c r="L56" s="191"/>
      <c r="M56" s="191"/>
      <c r="N56" s="191"/>
      <c r="O56" s="197"/>
      <c r="P56" s="198"/>
      <c r="Q56" s="191"/>
      <c r="R56" s="191"/>
      <c r="S56" s="191"/>
      <c r="T56" s="191"/>
      <c r="U56" s="191"/>
      <c r="V56" s="192"/>
      <c r="W56" s="192"/>
      <c r="X56" s="83" t="str">
        <f t="shared" ca="1" si="2"/>
        <v/>
      </c>
      <c r="Y56" s="191"/>
      <c r="Z56" s="85" t="str">
        <f t="shared" si="3"/>
        <v/>
      </c>
      <c r="AA56" s="191"/>
      <c r="AB56" s="191"/>
      <c r="AC56" s="191"/>
      <c r="AD56" s="191"/>
      <c r="AE56" s="195"/>
      <c r="AF56" s="196"/>
      <c r="AG56" s="191"/>
      <c r="AH56" s="54"/>
      <c r="AI56" s="43"/>
      <c r="AJ56" s="43"/>
      <c r="AK56" s="56"/>
      <c r="AL56" s="46"/>
      <c r="AM56" s="56"/>
      <c r="AN56" s="58"/>
      <c r="AO56" s="59"/>
      <c r="AP56" s="56"/>
      <c r="AQ56" s="56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59"/>
      <c r="BC56" s="60"/>
      <c r="BD56" s="58"/>
      <c r="BE56" s="60"/>
      <c r="BF56" s="60"/>
      <c r="BG56" s="60"/>
      <c r="BH56" s="60"/>
      <c r="BI56" s="60"/>
      <c r="BJ56" s="60"/>
      <c r="BK56" s="60"/>
      <c r="BL56" s="60"/>
      <c r="BM56" s="61"/>
      <c r="BN56" s="62"/>
      <c r="BO56" s="43"/>
      <c r="BP56" s="43"/>
      <c r="BQ56" s="43"/>
      <c r="BR56" s="121"/>
      <c r="BS56" s="55"/>
    </row>
    <row r="57" spans="1:71" s="3" customFormat="1" ht="21" customHeight="1" x14ac:dyDescent="0.25">
      <c r="A57" s="31"/>
      <c r="C57" s="190"/>
      <c r="D57" s="191"/>
      <c r="E57" s="191"/>
      <c r="F57" s="192"/>
      <c r="G57" s="83" t="str">
        <f t="shared" ca="1" si="0"/>
        <v/>
      </c>
      <c r="H57" s="84" t="str">
        <f t="shared" si="1"/>
        <v/>
      </c>
      <c r="I57" s="193"/>
      <c r="J57" s="194"/>
      <c r="K57" s="195"/>
      <c r="L57" s="191"/>
      <c r="M57" s="191"/>
      <c r="N57" s="191"/>
      <c r="O57" s="197"/>
      <c r="P57" s="198"/>
      <c r="Q57" s="191"/>
      <c r="R57" s="191"/>
      <c r="S57" s="191"/>
      <c r="T57" s="191"/>
      <c r="U57" s="191"/>
      <c r="V57" s="192"/>
      <c r="W57" s="192"/>
      <c r="X57" s="83" t="str">
        <f t="shared" ca="1" si="2"/>
        <v/>
      </c>
      <c r="Y57" s="191"/>
      <c r="Z57" s="85" t="str">
        <f t="shared" si="3"/>
        <v/>
      </c>
      <c r="AA57" s="191"/>
      <c r="AB57" s="191"/>
      <c r="AC57" s="191"/>
      <c r="AD57" s="191"/>
      <c r="AE57" s="195"/>
      <c r="AF57" s="196"/>
      <c r="AG57" s="191"/>
      <c r="AH57" s="54"/>
      <c r="AI57" s="43"/>
      <c r="AJ57" s="43"/>
      <c r="AK57" s="56"/>
      <c r="AL57" s="46"/>
      <c r="AM57" s="56"/>
      <c r="AN57" s="58"/>
      <c r="AO57" s="59"/>
      <c r="AP57" s="56"/>
      <c r="AQ57" s="56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59"/>
      <c r="BC57" s="60"/>
      <c r="BD57" s="58"/>
      <c r="BE57" s="60"/>
      <c r="BF57" s="60"/>
      <c r="BG57" s="60"/>
      <c r="BH57" s="60"/>
      <c r="BI57" s="60"/>
      <c r="BJ57" s="60"/>
      <c r="BK57" s="60"/>
      <c r="BL57" s="60"/>
      <c r="BM57" s="61"/>
      <c r="BN57" s="62"/>
      <c r="BO57" s="43"/>
      <c r="BP57" s="43"/>
      <c r="BQ57" s="43"/>
      <c r="BR57" s="121"/>
      <c r="BS57" s="55"/>
    </row>
    <row r="58" spans="1:71" s="3" customFormat="1" ht="21" customHeight="1" x14ac:dyDescent="0.25">
      <c r="A58" s="31"/>
      <c r="C58" s="190"/>
      <c r="D58" s="191"/>
      <c r="E58" s="191"/>
      <c r="F58" s="192"/>
      <c r="G58" s="83" t="str">
        <f t="shared" ca="1" si="0"/>
        <v/>
      </c>
      <c r="H58" s="84" t="str">
        <f t="shared" si="1"/>
        <v/>
      </c>
      <c r="I58" s="193"/>
      <c r="J58" s="194"/>
      <c r="K58" s="195"/>
      <c r="L58" s="191"/>
      <c r="M58" s="191"/>
      <c r="N58" s="191"/>
      <c r="O58" s="197"/>
      <c r="P58" s="198"/>
      <c r="Q58" s="191"/>
      <c r="R58" s="191"/>
      <c r="S58" s="191"/>
      <c r="T58" s="191"/>
      <c r="U58" s="191"/>
      <c r="V58" s="192"/>
      <c r="W58" s="192"/>
      <c r="X58" s="83" t="str">
        <f t="shared" ca="1" si="2"/>
        <v/>
      </c>
      <c r="Y58" s="191"/>
      <c r="Z58" s="85" t="str">
        <f t="shared" si="3"/>
        <v/>
      </c>
      <c r="AA58" s="191"/>
      <c r="AB58" s="191"/>
      <c r="AC58" s="191"/>
      <c r="AD58" s="191"/>
      <c r="AE58" s="195"/>
      <c r="AF58" s="196"/>
      <c r="AG58" s="191"/>
      <c r="AH58" s="54"/>
      <c r="AI58" s="43"/>
      <c r="AJ58" s="43"/>
      <c r="AK58" s="56"/>
      <c r="AL58" s="46"/>
      <c r="AM58" s="56"/>
      <c r="AN58" s="58"/>
      <c r="AO58" s="59"/>
      <c r="AP58" s="56"/>
      <c r="AQ58" s="56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59"/>
      <c r="BC58" s="60"/>
      <c r="BD58" s="58"/>
      <c r="BE58" s="60"/>
      <c r="BF58" s="60"/>
      <c r="BG58" s="60"/>
      <c r="BH58" s="60"/>
      <c r="BI58" s="60"/>
      <c r="BJ58" s="60"/>
      <c r="BK58" s="60"/>
      <c r="BL58" s="60"/>
      <c r="BM58" s="61"/>
      <c r="BN58" s="62"/>
      <c r="BO58" s="43"/>
      <c r="BP58" s="43"/>
      <c r="BQ58" s="43"/>
      <c r="BR58" s="121"/>
      <c r="BS58" s="55"/>
    </row>
    <row r="59" spans="1:71" s="3" customFormat="1" ht="21" customHeight="1" x14ac:dyDescent="0.25">
      <c r="A59" s="31"/>
      <c r="C59" s="190"/>
      <c r="D59" s="191"/>
      <c r="E59" s="191"/>
      <c r="F59" s="192"/>
      <c r="G59" s="83" t="str">
        <f t="shared" ca="1" si="0"/>
        <v/>
      </c>
      <c r="H59" s="84" t="str">
        <f t="shared" si="1"/>
        <v/>
      </c>
      <c r="I59" s="193"/>
      <c r="J59" s="194"/>
      <c r="K59" s="195"/>
      <c r="L59" s="191"/>
      <c r="M59" s="191"/>
      <c r="N59" s="191"/>
      <c r="O59" s="197"/>
      <c r="P59" s="198"/>
      <c r="Q59" s="191"/>
      <c r="R59" s="191"/>
      <c r="S59" s="191"/>
      <c r="T59" s="191"/>
      <c r="U59" s="191"/>
      <c r="V59" s="192"/>
      <c r="W59" s="192"/>
      <c r="X59" s="83" t="str">
        <f t="shared" ca="1" si="2"/>
        <v/>
      </c>
      <c r="Y59" s="191"/>
      <c r="Z59" s="85" t="str">
        <f t="shared" si="3"/>
        <v/>
      </c>
      <c r="AA59" s="191"/>
      <c r="AB59" s="191"/>
      <c r="AC59" s="191"/>
      <c r="AD59" s="191"/>
      <c r="AE59" s="195"/>
      <c r="AF59" s="196"/>
      <c r="AG59" s="191"/>
      <c r="AH59" s="54"/>
      <c r="AI59" s="43"/>
      <c r="AJ59" s="43"/>
      <c r="AK59" s="56"/>
      <c r="AL59" s="46"/>
      <c r="AM59" s="56"/>
      <c r="AN59" s="58"/>
      <c r="AO59" s="59"/>
      <c r="AP59" s="56"/>
      <c r="AQ59" s="56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59"/>
      <c r="BC59" s="60"/>
      <c r="BD59" s="58"/>
      <c r="BE59" s="60"/>
      <c r="BF59" s="60"/>
      <c r="BG59" s="60"/>
      <c r="BH59" s="60"/>
      <c r="BI59" s="60"/>
      <c r="BJ59" s="60"/>
      <c r="BK59" s="60"/>
      <c r="BL59" s="60"/>
      <c r="BM59" s="61"/>
      <c r="BN59" s="62"/>
      <c r="BO59" s="43"/>
      <c r="BP59" s="43"/>
      <c r="BQ59" s="43"/>
      <c r="BR59" s="121"/>
      <c r="BS59" s="55"/>
    </row>
    <row r="60" spans="1:71" s="3" customFormat="1" ht="21" customHeight="1" x14ac:dyDescent="0.25">
      <c r="A60" s="31"/>
      <c r="C60" s="190"/>
      <c r="D60" s="191"/>
      <c r="E60" s="191"/>
      <c r="F60" s="192"/>
      <c r="G60" s="83" t="str">
        <f t="shared" ca="1" si="0"/>
        <v/>
      </c>
      <c r="H60" s="84" t="str">
        <f t="shared" si="1"/>
        <v/>
      </c>
      <c r="I60" s="193"/>
      <c r="J60" s="194"/>
      <c r="K60" s="195"/>
      <c r="L60" s="191"/>
      <c r="M60" s="191"/>
      <c r="N60" s="191"/>
      <c r="O60" s="197"/>
      <c r="P60" s="198"/>
      <c r="Q60" s="191"/>
      <c r="R60" s="191"/>
      <c r="S60" s="191"/>
      <c r="T60" s="191"/>
      <c r="U60" s="191"/>
      <c r="V60" s="192"/>
      <c r="W60" s="192"/>
      <c r="X60" s="83" t="str">
        <f t="shared" ca="1" si="2"/>
        <v/>
      </c>
      <c r="Y60" s="191"/>
      <c r="Z60" s="85" t="str">
        <f t="shared" si="3"/>
        <v/>
      </c>
      <c r="AA60" s="191"/>
      <c r="AB60" s="191"/>
      <c r="AC60" s="191"/>
      <c r="AD60" s="191"/>
      <c r="AE60" s="195"/>
      <c r="AF60" s="196"/>
      <c r="AG60" s="191"/>
      <c r="AH60" s="54"/>
      <c r="AI60" s="43"/>
      <c r="AJ60" s="43"/>
      <c r="AK60" s="56"/>
      <c r="AL60" s="46"/>
      <c r="AM60" s="56"/>
      <c r="AN60" s="58"/>
      <c r="AO60" s="59"/>
      <c r="AP60" s="56"/>
      <c r="AQ60" s="56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59"/>
      <c r="BC60" s="60"/>
      <c r="BD60" s="58"/>
      <c r="BE60" s="60"/>
      <c r="BF60" s="60"/>
      <c r="BG60" s="60"/>
      <c r="BH60" s="60"/>
      <c r="BI60" s="60"/>
      <c r="BJ60" s="60"/>
      <c r="BK60" s="60"/>
      <c r="BL60" s="60"/>
      <c r="BM60" s="61"/>
      <c r="BN60" s="62"/>
      <c r="BO60" s="43"/>
      <c r="BP60" s="43"/>
      <c r="BQ60" s="43"/>
      <c r="BR60" s="121"/>
      <c r="BS60" s="55"/>
    </row>
    <row r="61" spans="1:71" s="3" customFormat="1" ht="21" customHeight="1" x14ac:dyDescent="0.25">
      <c r="A61" s="31"/>
      <c r="C61" s="190"/>
      <c r="D61" s="191"/>
      <c r="E61" s="191"/>
      <c r="F61" s="192"/>
      <c r="G61" s="83" t="str">
        <f t="shared" ca="1" si="0"/>
        <v/>
      </c>
      <c r="H61" s="84" t="str">
        <f t="shared" si="1"/>
        <v/>
      </c>
      <c r="I61" s="193"/>
      <c r="J61" s="194"/>
      <c r="K61" s="195"/>
      <c r="L61" s="191"/>
      <c r="M61" s="191"/>
      <c r="N61" s="191"/>
      <c r="O61" s="197"/>
      <c r="P61" s="198"/>
      <c r="Q61" s="191"/>
      <c r="R61" s="191"/>
      <c r="S61" s="191"/>
      <c r="T61" s="191"/>
      <c r="U61" s="191"/>
      <c r="V61" s="192"/>
      <c r="W61" s="192"/>
      <c r="X61" s="83" t="str">
        <f t="shared" ca="1" si="2"/>
        <v/>
      </c>
      <c r="Y61" s="191"/>
      <c r="Z61" s="85" t="str">
        <f t="shared" si="3"/>
        <v/>
      </c>
      <c r="AA61" s="191"/>
      <c r="AB61" s="191"/>
      <c r="AC61" s="191"/>
      <c r="AD61" s="191"/>
      <c r="AE61" s="195"/>
      <c r="AF61" s="196"/>
      <c r="AG61" s="191"/>
      <c r="AH61" s="54"/>
      <c r="AI61" s="43"/>
      <c r="AJ61" s="43"/>
      <c r="AK61" s="56"/>
      <c r="AL61" s="46"/>
      <c r="AM61" s="56"/>
      <c r="AN61" s="58"/>
      <c r="AO61" s="59"/>
      <c r="AP61" s="56"/>
      <c r="AQ61" s="56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59"/>
      <c r="BC61" s="60"/>
      <c r="BD61" s="58"/>
      <c r="BE61" s="60"/>
      <c r="BF61" s="60"/>
      <c r="BG61" s="60"/>
      <c r="BH61" s="60"/>
      <c r="BI61" s="60"/>
      <c r="BJ61" s="60"/>
      <c r="BK61" s="60"/>
      <c r="BL61" s="60"/>
      <c r="BM61" s="61"/>
      <c r="BN61" s="62"/>
      <c r="BO61" s="43"/>
      <c r="BP61" s="43"/>
      <c r="BQ61" s="43"/>
      <c r="BR61" s="121"/>
      <c r="BS61" s="55"/>
    </row>
    <row r="62" spans="1:71" s="3" customFormat="1" ht="21" customHeight="1" x14ac:dyDescent="0.25">
      <c r="A62" s="31"/>
      <c r="C62" s="190"/>
      <c r="D62" s="191"/>
      <c r="E62" s="191"/>
      <c r="F62" s="192"/>
      <c r="G62" s="83" t="str">
        <f t="shared" ca="1" si="0"/>
        <v/>
      </c>
      <c r="H62" s="84" t="str">
        <f t="shared" si="1"/>
        <v/>
      </c>
      <c r="I62" s="193"/>
      <c r="J62" s="194"/>
      <c r="K62" s="195"/>
      <c r="L62" s="191"/>
      <c r="M62" s="191"/>
      <c r="N62" s="191"/>
      <c r="O62" s="197"/>
      <c r="P62" s="198"/>
      <c r="Q62" s="191"/>
      <c r="R62" s="191"/>
      <c r="S62" s="191"/>
      <c r="T62" s="191"/>
      <c r="U62" s="191"/>
      <c r="V62" s="192"/>
      <c r="W62" s="192"/>
      <c r="X62" s="83" t="str">
        <f t="shared" ca="1" si="2"/>
        <v/>
      </c>
      <c r="Y62" s="191"/>
      <c r="Z62" s="85" t="str">
        <f t="shared" si="3"/>
        <v/>
      </c>
      <c r="AA62" s="191"/>
      <c r="AB62" s="191"/>
      <c r="AC62" s="191"/>
      <c r="AD62" s="191"/>
      <c r="AE62" s="195"/>
      <c r="AF62" s="196"/>
      <c r="AG62" s="191"/>
      <c r="AH62" s="54"/>
      <c r="AI62" s="43"/>
      <c r="AJ62" s="43"/>
      <c r="AK62" s="56"/>
      <c r="AL62" s="46"/>
      <c r="AM62" s="56"/>
      <c r="AN62" s="58"/>
      <c r="AO62" s="59"/>
      <c r="AP62" s="56"/>
      <c r="AQ62" s="56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59"/>
      <c r="BC62" s="60"/>
      <c r="BD62" s="58"/>
      <c r="BE62" s="60"/>
      <c r="BF62" s="60"/>
      <c r="BG62" s="60"/>
      <c r="BH62" s="60"/>
      <c r="BI62" s="60"/>
      <c r="BJ62" s="60"/>
      <c r="BK62" s="60"/>
      <c r="BL62" s="60"/>
      <c r="BM62" s="61"/>
      <c r="BN62" s="62"/>
      <c r="BO62" s="43"/>
      <c r="BP62" s="43"/>
      <c r="BQ62" s="43"/>
      <c r="BR62" s="121"/>
      <c r="BS62" s="55"/>
    </row>
    <row r="63" spans="1:71" s="3" customFormat="1" ht="21" customHeight="1" x14ac:dyDescent="0.25">
      <c r="A63" s="31"/>
      <c r="C63" s="190"/>
      <c r="D63" s="191"/>
      <c r="E63" s="191"/>
      <c r="F63" s="192"/>
      <c r="G63" s="83" t="str">
        <f t="shared" ca="1" si="0"/>
        <v/>
      </c>
      <c r="H63" s="84" t="str">
        <f t="shared" si="1"/>
        <v/>
      </c>
      <c r="I63" s="193"/>
      <c r="J63" s="194"/>
      <c r="K63" s="195"/>
      <c r="L63" s="191"/>
      <c r="M63" s="191"/>
      <c r="N63" s="191"/>
      <c r="O63" s="197"/>
      <c r="P63" s="198"/>
      <c r="Q63" s="191"/>
      <c r="R63" s="191"/>
      <c r="S63" s="191"/>
      <c r="T63" s="191"/>
      <c r="U63" s="191"/>
      <c r="V63" s="192"/>
      <c r="W63" s="192"/>
      <c r="X63" s="83" t="str">
        <f t="shared" ca="1" si="2"/>
        <v/>
      </c>
      <c r="Y63" s="191"/>
      <c r="Z63" s="85" t="str">
        <f t="shared" si="3"/>
        <v/>
      </c>
      <c r="AA63" s="191"/>
      <c r="AB63" s="191"/>
      <c r="AC63" s="191"/>
      <c r="AD63" s="191"/>
      <c r="AE63" s="195"/>
      <c r="AF63" s="196"/>
      <c r="AG63" s="191"/>
      <c r="AH63" s="54"/>
      <c r="AI63" s="43"/>
      <c r="AJ63" s="43"/>
      <c r="AK63" s="56"/>
      <c r="AL63" s="46"/>
      <c r="AM63" s="56"/>
      <c r="AN63" s="58"/>
      <c r="AO63" s="59"/>
      <c r="AP63" s="56"/>
      <c r="AQ63" s="56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59"/>
      <c r="BC63" s="60"/>
      <c r="BD63" s="58"/>
      <c r="BE63" s="60"/>
      <c r="BF63" s="60"/>
      <c r="BG63" s="60"/>
      <c r="BH63" s="60"/>
      <c r="BI63" s="60"/>
      <c r="BJ63" s="60"/>
      <c r="BK63" s="60"/>
      <c r="BL63" s="60"/>
      <c r="BM63" s="61"/>
      <c r="BN63" s="62"/>
      <c r="BO63" s="43"/>
      <c r="BP63" s="43"/>
      <c r="BQ63" s="43"/>
      <c r="BR63" s="121"/>
      <c r="BS63" s="55"/>
    </row>
    <row r="64" spans="1:71" s="3" customFormat="1" ht="21" customHeight="1" x14ac:dyDescent="0.25">
      <c r="A64" s="31"/>
      <c r="C64" s="190"/>
      <c r="D64" s="191"/>
      <c r="E64" s="191"/>
      <c r="F64" s="192"/>
      <c r="G64" s="83" t="str">
        <f t="shared" ca="1" si="0"/>
        <v/>
      </c>
      <c r="H64" s="84" t="str">
        <f t="shared" si="1"/>
        <v/>
      </c>
      <c r="I64" s="193"/>
      <c r="J64" s="194"/>
      <c r="K64" s="195"/>
      <c r="L64" s="191"/>
      <c r="M64" s="191"/>
      <c r="N64" s="191"/>
      <c r="O64" s="197"/>
      <c r="P64" s="198"/>
      <c r="Q64" s="191"/>
      <c r="R64" s="191"/>
      <c r="S64" s="191"/>
      <c r="T64" s="191"/>
      <c r="U64" s="191"/>
      <c r="V64" s="192"/>
      <c r="W64" s="192"/>
      <c r="X64" s="83" t="str">
        <f t="shared" ca="1" si="2"/>
        <v/>
      </c>
      <c r="Y64" s="191"/>
      <c r="Z64" s="85" t="str">
        <f t="shared" si="3"/>
        <v/>
      </c>
      <c r="AA64" s="191"/>
      <c r="AB64" s="191"/>
      <c r="AC64" s="191"/>
      <c r="AD64" s="191"/>
      <c r="AE64" s="195"/>
      <c r="AF64" s="196"/>
      <c r="AG64" s="191"/>
      <c r="AH64" s="54"/>
      <c r="AI64" s="43"/>
      <c r="AJ64" s="43"/>
      <c r="AK64" s="56"/>
      <c r="AL64" s="46"/>
      <c r="AM64" s="56"/>
      <c r="AN64" s="58"/>
      <c r="AO64" s="59"/>
      <c r="AP64" s="56"/>
      <c r="AQ64" s="56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59"/>
      <c r="BC64" s="60"/>
      <c r="BD64" s="58"/>
      <c r="BE64" s="60"/>
      <c r="BF64" s="60"/>
      <c r="BG64" s="60"/>
      <c r="BH64" s="60"/>
      <c r="BI64" s="60"/>
      <c r="BJ64" s="60"/>
      <c r="BK64" s="60"/>
      <c r="BL64" s="60"/>
      <c r="BM64" s="61"/>
      <c r="BN64" s="62"/>
      <c r="BO64" s="43"/>
      <c r="BP64" s="43"/>
      <c r="BQ64" s="43"/>
      <c r="BR64" s="121"/>
      <c r="BS64" s="55"/>
    </row>
    <row r="65" spans="1:71" s="3" customFormat="1" ht="21" customHeight="1" x14ac:dyDescent="0.25">
      <c r="A65" s="31"/>
      <c r="C65" s="190"/>
      <c r="D65" s="191"/>
      <c r="E65" s="191"/>
      <c r="F65" s="192"/>
      <c r="G65" s="83" t="str">
        <f t="shared" ca="1" si="0"/>
        <v/>
      </c>
      <c r="H65" s="84" t="str">
        <f t="shared" si="1"/>
        <v/>
      </c>
      <c r="I65" s="193"/>
      <c r="J65" s="194"/>
      <c r="K65" s="195"/>
      <c r="L65" s="191"/>
      <c r="M65" s="191"/>
      <c r="N65" s="191"/>
      <c r="O65" s="197"/>
      <c r="P65" s="198"/>
      <c r="Q65" s="191"/>
      <c r="R65" s="191"/>
      <c r="S65" s="191"/>
      <c r="T65" s="191"/>
      <c r="U65" s="191"/>
      <c r="V65" s="192"/>
      <c r="W65" s="192"/>
      <c r="X65" s="83" t="str">
        <f t="shared" ca="1" si="2"/>
        <v/>
      </c>
      <c r="Y65" s="191"/>
      <c r="Z65" s="85" t="str">
        <f t="shared" si="3"/>
        <v/>
      </c>
      <c r="AA65" s="191"/>
      <c r="AB65" s="191"/>
      <c r="AC65" s="191"/>
      <c r="AD65" s="191"/>
      <c r="AE65" s="195"/>
      <c r="AF65" s="196"/>
      <c r="AG65" s="191"/>
      <c r="AH65" s="54"/>
      <c r="AI65" s="43"/>
      <c r="AJ65" s="43"/>
      <c r="AK65" s="56"/>
      <c r="AL65" s="46"/>
      <c r="AM65" s="56"/>
      <c r="AN65" s="58"/>
      <c r="AO65" s="59"/>
      <c r="AP65" s="56"/>
      <c r="AQ65" s="56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59"/>
      <c r="BC65" s="60"/>
      <c r="BD65" s="58"/>
      <c r="BE65" s="60"/>
      <c r="BF65" s="60"/>
      <c r="BG65" s="60"/>
      <c r="BH65" s="60"/>
      <c r="BI65" s="60"/>
      <c r="BJ65" s="60"/>
      <c r="BK65" s="60"/>
      <c r="BL65" s="60"/>
      <c r="BM65" s="61"/>
      <c r="BN65" s="62"/>
      <c r="BO65" s="43"/>
      <c r="BP65" s="43"/>
      <c r="BQ65" s="43"/>
      <c r="BR65" s="121"/>
      <c r="BS65" s="55"/>
    </row>
    <row r="66" spans="1:71" s="3" customFormat="1" ht="21" customHeight="1" x14ac:dyDescent="0.25">
      <c r="A66" s="31"/>
      <c r="C66" s="190"/>
      <c r="D66" s="191"/>
      <c r="E66" s="191"/>
      <c r="F66" s="192"/>
      <c r="G66" s="83" t="str">
        <f t="shared" ca="1" si="0"/>
        <v/>
      </c>
      <c r="H66" s="84" t="str">
        <f t="shared" si="1"/>
        <v/>
      </c>
      <c r="I66" s="193"/>
      <c r="J66" s="194"/>
      <c r="K66" s="195"/>
      <c r="L66" s="191"/>
      <c r="M66" s="191"/>
      <c r="N66" s="191"/>
      <c r="O66" s="197"/>
      <c r="P66" s="198"/>
      <c r="Q66" s="191"/>
      <c r="R66" s="191"/>
      <c r="S66" s="191"/>
      <c r="T66" s="191"/>
      <c r="U66" s="191"/>
      <c r="V66" s="192"/>
      <c r="W66" s="192"/>
      <c r="X66" s="83" t="str">
        <f t="shared" ca="1" si="2"/>
        <v/>
      </c>
      <c r="Y66" s="191"/>
      <c r="Z66" s="85" t="str">
        <f t="shared" si="3"/>
        <v/>
      </c>
      <c r="AA66" s="191"/>
      <c r="AB66" s="191"/>
      <c r="AC66" s="191"/>
      <c r="AD66" s="191"/>
      <c r="AE66" s="195"/>
      <c r="AF66" s="196"/>
      <c r="AG66" s="191"/>
      <c r="AH66" s="54"/>
      <c r="AI66" s="43"/>
      <c r="AJ66" s="43"/>
      <c r="AK66" s="56"/>
      <c r="AL66" s="46"/>
      <c r="AM66" s="56"/>
      <c r="AN66" s="58"/>
      <c r="AO66" s="59"/>
      <c r="AP66" s="56"/>
      <c r="AQ66" s="56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59"/>
      <c r="BC66" s="60"/>
      <c r="BD66" s="58"/>
      <c r="BE66" s="60"/>
      <c r="BF66" s="60"/>
      <c r="BG66" s="60"/>
      <c r="BH66" s="60"/>
      <c r="BI66" s="60"/>
      <c r="BJ66" s="60"/>
      <c r="BK66" s="60"/>
      <c r="BL66" s="60"/>
      <c r="BM66" s="61"/>
      <c r="BN66" s="62"/>
      <c r="BO66" s="43"/>
      <c r="BP66" s="43"/>
      <c r="BQ66" s="43"/>
      <c r="BR66" s="121"/>
      <c r="BS66" s="55"/>
    </row>
    <row r="67" spans="1:71" s="3" customFormat="1" ht="21" customHeight="1" x14ac:dyDescent="0.25">
      <c r="A67" s="31"/>
      <c r="C67" s="190"/>
      <c r="D67" s="191"/>
      <c r="E67" s="191"/>
      <c r="F67" s="192"/>
      <c r="G67" s="83" t="str">
        <f t="shared" ca="1" si="0"/>
        <v/>
      </c>
      <c r="H67" s="84" t="str">
        <f t="shared" si="1"/>
        <v/>
      </c>
      <c r="I67" s="193"/>
      <c r="J67" s="194"/>
      <c r="K67" s="195"/>
      <c r="L67" s="191"/>
      <c r="M67" s="191"/>
      <c r="N67" s="191"/>
      <c r="O67" s="197"/>
      <c r="P67" s="198"/>
      <c r="Q67" s="191"/>
      <c r="R67" s="191"/>
      <c r="S67" s="191"/>
      <c r="T67" s="191"/>
      <c r="U67" s="191"/>
      <c r="V67" s="192"/>
      <c r="W67" s="192"/>
      <c r="X67" s="83" t="str">
        <f t="shared" ca="1" si="2"/>
        <v/>
      </c>
      <c r="Y67" s="191"/>
      <c r="Z67" s="85" t="str">
        <f t="shared" si="3"/>
        <v/>
      </c>
      <c r="AA67" s="191"/>
      <c r="AB67" s="191"/>
      <c r="AC67" s="191"/>
      <c r="AD67" s="191"/>
      <c r="AE67" s="195"/>
      <c r="AF67" s="196"/>
      <c r="AG67" s="191"/>
      <c r="AH67" s="54"/>
      <c r="AI67" s="43"/>
      <c r="AJ67" s="43"/>
      <c r="AK67" s="56"/>
      <c r="AL67" s="46"/>
      <c r="AM67" s="56"/>
      <c r="AN67" s="58"/>
      <c r="AO67" s="59"/>
      <c r="AP67" s="56"/>
      <c r="AQ67" s="56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59"/>
      <c r="BC67" s="60"/>
      <c r="BD67" s="58"/>
      <c r="BE67" s="60"/>
      <c r="BF67" s="60"/>
      <c r="BG67" s="60"/>
      <c r="BH67" s="60"/>
      <c r="BI67" s="60"/>
      <c r="BJ67" s="60"/>
      <c r="BK67" s="60"/>
      <c r="BL67" s="60"/>
      <c r="BM67" s="61"/>
      <c r="BN67" s="62"/>
      <c r="BO67" s="43"/>
      <c r="BP67" s="43"/>
      <c r="BQ67" s="43"/>
      <c r="BR67" s="121"/>
      <c r="BS67" s="55"/>
    </row>
    <row r="68" spans="1:71" s="3" customFormat="1" ht="21" customHeight="1" x14ac:dyDescent="0.25">
      <c r="A68" s="31"/>
      <c r="C68" s="190"/>
      <c r="D68" s="191"/>
      <c r="E68" s="191"/>
      <c r="F68" s="192"/>
      <c r="G68" s="83" t="str">
        <f t="shared" ca="1" si="0"/>
        <v/>
      </c>
      <c r="H68" s="84" t="str">
        <f t="shared" si="1"/>
        <v/>
      </c>
      <c r="I68" s="193"/>
      <c r="J68" s="194"/>
      <c r="K68" s="195"/>
      <c r="L68" s="191"/>
      <c r="M68" s="191"/>
      <c r="N68" s="191"/>
      <c r="O68" s="197"/>
      <c r="P68" s="198"/>
      <c r="Q68" s="191"/>
      <c r="R68" s="191"/>
      <c r="S68" s="191"/>
      <c r="T68" s="191"/>
      <c r="U68" s="191"/>
      <c r="V68" s="192"/>
      <c r="W68" s="192"/>
      <c r="X68" s="83" t="str">
        <f t="shared" ca="1" si="2"/>
        <v/>
      </c>
      <c r="Y68" s="191"/>
      <c r="Z68" s="85" t="str">
        <f t="shared" si="3"/>
        <v/>
      </c>
      <c r="AA68" s="191"/>
      <c r="AB68" s="191"/>
      <c r="AC68" s="191"/>
      <c r="AD68" s="191"/>
      <c r="AE68" s="195"/>
      <c r="AF68" s="196"/>
      <c r="AG68" s="191"/>
      <c r="AH68" s="54"/>
      <c r="AI68" s="43"/>
      <c r="AJ68" s="43"/>
      <c r="AK68" s="56"/>
      <c r="AL68" s="46"/>
      <c r="AM68" s="56"/>
      <c r="AN68" s="58"/>
      <c r="AO68" s="59"/>
      <c r="AP68" s="56"/>
      <c r="AQ68" s="56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59"/>
      <c r="BC68" s="60"/>
      <c r="BD68" s="58"/>
      <c r="BE68" s="60"/>
      <c r="BF68" s="60"/>
      <c r="BG68" s="60"/>
      <c r="BH68" s="60"/>
      <c r="BI68" s="60"/>
      <c r="BJ68" s="60"/>
      <c r="BK68" s="60"/>
      <c r="BL68" s="60"/>
      <c r="BM68" s="61"/>
      <c r="BN68" s="62"/>
      <c r="BO68" s="43"/>
      <c r="BP68" s="43"/>
      <c r="BQ68" s="43"/>
      <c r="BR68" s="121"/>
      <c r="BS68" s="55"/>
    </row>
    <row r="69" spans="1:71" s="3" customFormat="1" ht="21" customHeight="1" x14ac:dyDescent="0.25">
      <c r="A69" s="31"/>
      <c r="C69" s="190"/>
      <c r="D69" s="191"/>
      <c r="E69" s="191"/>
      <c r="F69" s="192"/>
      <c r="G69" s="83" t="str">
        <f t="shared" ca="1" si="0"/>
        <v/>
      </c>
      <c r="H69" s="84" t="str">
        <f t="shared" si="1"/>
        <v/>
      </c>
      <c r="I69" s="193"/>
      <c r="J69" s="194"/>
      <c r="K69" s="195"/>
      <c r="L69" s="191"/>
      <c r="M69" s="191"/>
      <c r="N69" s="191"/>
      <c r="O69" s="197"/>
      <c r="P69" s="198"/>
      <c r="Q69" s="191"/>
      <c r="R69" s="191"/>
      <c r="S69" s="191"/>
      <c r="T69" s="191"/>
      <c r="U69" s="191"/>
      <c r="V69" s="192"/>
      <c r="W69" s="192"/>
      <c r="X69" s="83" t="str">
        <f t="shared" ca="1" si="2"/>
        <v/>
      </c>
      <c r="Y69" s="191"/>
      <c r="Z69" s="85" t="str">
        <f t="shared" si="3"/>
        <v/>
      </c>
      <c r="AA69" s="191"/>
      <c r="AB69" s="191"/>
      <c r="AC69" s="191"/>
      <c r="AD69" s="191"/>
      <c r="AE69" s="195"/>
      <c r="AF69" s="196"/>
      <c r="AG69" s="191"/>
      <c r="AH69" s="54"/>
      <c r="AI69" s="43"/>
      <c r="AJ69" s="43"/>
      <c r="AK69" s="56"/>
      <c r="AL69" s="46"/>
      <c r="AM69" s="56"/>
      <c r="AN69" s="58"/>
      <c r="AO69" s="59"/>
      <c r="AP69" s="56"/>
      <c r="AQ69" s="56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59"/>
      <c r="BC69" s="60"/>
      <c r="BD69" s="58"/>
      <c r="BE69" s="60"/>
      <c r="BF69" s="60"/>
      <c r="BG69" s="60"/>
      <c r="BH69" s="60"/>
      <c r="BI69" s="60"/>
      <c r="BJ69" s="60"/>
      <c r="BK69" s="60"/>
      <c r="BL69" s="60"/>
      <c r="BM69" s="61"/>
      <c r="BN69" s="62"/>
      <c r="BO69" s="43"/>
      <c r="BP69" s="43"/>
      <c r="BQ69" s="43"/>
      <c r="BR69" s="121"/>
      <c r="BS69" s="55"/>
    </row>
    <row r="70" spans="1:71" s="3" customFormat="1" ht="21" customHeight="1" x14ac:dyDescent="0.25">
      <c r="A70" s="31"/>
      <c r="C70" s="190"/>
      <c r="D70" s="191"/>
      <c r="E70" s="191"/>
      <c r="F70" s="192"/>
      <c r="G70" s="83" t="str">
        <f t="shared" ca="1" si="0"/>
        <v/>
      </c>
      <c r="H70" s="84" t="str">
        <f t="shared" si="1"/>
        <v/>
      </c>
      <c r="I70" s="193"/>
      <c r="J70" s="194"/>
      <c r="K70" s="195"/>
      <c r="L70" s="191"/>
      <c r="M70" s="191"/>
      <c r="N70" s="191"/>
      <c r="O70" s="197"/>
      <c r="P70" s="198"/>
      <c r="Q70" s="191"/>
      <c r="R70" s="191"/>
      <c r="S70" s="191"/>
      <c r="T70" s="191"/>
      <c r="U70" s="191"/>
      <c r="V70" s="192"/>
      <c r="W70" s="192"/>
      <c r="X70" s="83" t="str">
        <f t="shared" ca="1" si="2"/>
        <v/>
      </c>
      <c r="Y70" s="191"/>
      <c r="Z70" s="85" t="str">
        <f t="shared" si="3"/>
        <v/>
      </c>
      <c r="AA70" s="191"/>
      <c r="AB70" s="191"/>
      <c r="AC70" s="191"/>
      <c r="AD70" s="191"/>
      <c r="AE70" s="195"/>
      <c r="AF70" s="196"/>
      <c r="AG70" s="191"/>
      <c r="AH70" s="54"/>
      <c r="AI70" s="43"/>
      <c r="AJ70" s="43"/>
      <c r="AK70" s="56"/>
      <c r="AL70" s="46"/>
      <c r="AM70" s="56"/>
      <c r="AN70" s="58"/>
      <c r="AO70" s="59"/>
      <c r="AP70" s="56"/>
      <c r="AQ70" s="56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59"/>
      <c r="BC70" s="60"/>
      <c r="BD70" s="58"/>
      <c r="BE70" s="60"/>
      <c r="BF70" s="60"/>
      <c r="BG70" s="60"/>
      <c r="BH70" s="60"/>
      <c r="BI70" s="60"/>
      <c r="BJ70" s="60"/>
      <c r="BK70" s="60"/>
      <c r="BL70" s="60"/>
      <c r="BM70" s="61"/>
      <c r="BN70" s="62"/>
      <c r="BO70" s="43"/>
      <c r="BP70" s="43"/>
      <c r="BQ70" s="43"/>
      <c r="BR70" s="121"/>
      <c r="BS70" s="55"/>
    </row>
    <row r="71" spans="1:71" s="3" customFormat="1" ht="21" customHeight="1" x14ac:dyDescent="0.25">
      <c r="A71" s="31"/>
      <c r="C71" s="190"/>
      <c r="D71" s="191"/>
      <c r="E71" s="191"/>
      <c r="F71" s="192"/>
      <c r="G71" s="83" t="str">
        <f t="shared" ca="1" si="0"/>
        <v/>
      </c>
      <c r="H71" s="84" t="str">
        <f t="shared" si="1"/>
        <v/>
      </c>
      <c r="I71" s="193"/>
      <c r="J71" s="194"/>
      <c r="K71" s="195"/>
      <c r="L71" s="191"/>
      <c r="M71" s="191"/>
      <c r="N71" s="191"/>
      <c r="O71" s="197"/>
      <c r="P71" s="198"/>
      <c r="Q71" s="191"/>
      <c r="R71" s="191"/>
      <c r="S71" s="191"/>
      <c r="T71" s="191"/>
      <c r="U71" s="191"/>
      <c r="V71" s="192"/>
      <c r="W71" s="192"/>
      <c r="X71" s="83" t="str">
        <f t="shared" ca="1" si="2"/>
        <v/>
      </c>
      <c r="Y71" s="191"/>
      <c r="Z71" s="85" t="str">
        <f t="shared" si="3"/>
        <v/>
      </c>
      <c r="AA71" s="191"/>
      <c r="AB71" s="191"/>
      <c r="AC71" s="191"/>
      <c r="AD71" s="191"/>
      <c r="AE71" s="195"/>
      <c r="AF71" s="196"/>
      <c r="AG71" s="191"/>
      <c r="AH71" s="54"/>
      <c r="AI71" s="43"/>
      <c r="AJ71" s="43"/>
      <c r="AK71" s="56"/>
      <c r="AL71" s="46"/>
      <c r="AM71" s="56"/>
      <c r="AN71" s="58"/>
      <c r="AO71" s="59"/>
      <c r="AP71" s="56"/>
      <c r="AQ71" s="56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59"/>
      <c r="BC71" s="60"/>
      <c r="BD71" s="58"/>
      <c r="BE71" s="60"/>
      <c r="BF71" s="60"/>
      <c r="BG71" s="60"/>
      <c r="BH71" s="60"/>
      <c r="BI71" s="60"/>
      <c r="BJ71" s="60"/>
      <c r="BK71" s="60"/>
      <c r="BL71" s="60"/>
      <c r="BM71" s="61"/>
      <c r="BN71" s="62"/>
      <c r="BO71" s="43"/>
      <c r="BP71" s="43"/>
      <c r="BQ71" s="43"/>
      <c r="BR71" s="121"/>
      <c r="BS71" s="55"/>
    </row>
    <row r="72" spans="1:71" s="3" customFormat="1" ht="21" customHeight="1" x14ac:dyDescent="0.25">
      <c r="A72" s="31"/>
      <c r="C72" s="190"/>
      <c r="D72" s="191"/>
      <c r="E72" s="191"/>
      <c r="F72" s="192"/>
      <c r="G72" s="83" t="str">
        <f t="shared" ref="G72:G135" ca="1" si="4">IFERROR(IF(F72="","",YEAR(TODAY())-YEAR(F72)),"")</f>
        <v/>
      </c>
      <c r="H72" s="84" t="str">
        <f t="shared" ref="H72:H135" si="5">IFERROR(IF(F72="","",TEXT(F72,"MMMM")),"")</f>
        <v/>
      </c>
      <c r="I72" s="193"/>
      <c r="J72" s="194"/>
      <c r="K72" s="195"/>
      <c r="L72" s="191"/>
      <c r="M72" s="191"/>
      <c r="N72" s="191"/>
      <c r="O72" s="197"/>
      <c r="P72" s="198"/>
      <c r="Q72" s="191"/>
      <c r="R72" s="191"/>
      <c r="S72" s="191"/>
      <c r="T72" s="191"/>
      <c r="U72" s="191"/>
      <c r="V72" s="192"/>
      <c r="W72" s="192"/>
      <c r="X72" s="83" t="str">
        <f t="shared" ref="X72:X135" ca="1" si="6">IFERROR(IF(V72="","",IF(AND(V72&lt;&gt;"",W72&lt;&gt;""),(W72-V72)/30,IF(AND(V72&lt;&gt;"",W72=""),(TODAY()-V72)/30,""))),"")</f>
        <v/>
      </c>
      <c r="Y72" s="191"/>
      <c r="Z72" s="85" t="str">
        <f t="shared" ref="Z72:Z135" si="7">IFERROR(IF(V72="","",TEXT(V72,"MMMM")),"")</f>
        <v/>
      </c>
      <c r="AA72" s="191"/>
      <c r="AB72" s="191"/>
      <c r="AC72" s="191"/>
      <c r="AD72" s="191"/>
      <c r="AE72" s="195"/>
      <c r="AF72" s="196"/>
      <c r="AG72" s="191"/>
      <c r="AH72" s="54"/>
      <c r="AI72" s="43"/>
      <c r="AJ72" s="43"/>
      <c r="AK72" s="56"/>
      <c r="AL72" s="46"/>
      <c r="AM72" s="56"/>
      <c r="AN72" s="58"/>
      <c r="AO72" s="59"/>
      <c r="AP72" s="56"/>
      <c r="AQ72" s="56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59"/>
      <c r="BC72" s="60"/>
      <c r="BD72" s="58"/>
      <c r="BE72" s="60"/>
      <c r="BF72" s="60"/>
      <c r="BG72" s="60"/>
      <c r="BH72" s="60"/>
      <c r="BI72" s="60"/>
      <c r="BJ72" s="60"/>
      <c r="BK72" s="60"/>
      <c r="BL72" s="60"/>
      <c r="BM72" s="61"/>
      <c r="BN72" s="62"/>
      <c r="BO72" s="43"/>
      <c r="BP72" s="43"/>
      <c r="BQ72" s="43"/>
      <c r="BR72" s="121"/>
      <c r="BS72" s="55"/>
    </row>
    <row r="73" spans="1:71" s="3" customFormat="1" ht="21" customHeight="1" x14ac:dyDescent="0.25">
      <c r="A73" s="31"/>
      <c r="C73" s="190"/>
      <c r="D73" s="191"/>
      <c r="E73" s="191"/>
      <c r="F73" s="192"/>
      <c r="G73" s="83" t="str">
        <f t="shared" ca="1" si="4"/>
        <v/>
      </c>
      <c r="H73" s="84" t="str">
        <f t="shared" si="5"/>
        <v/>
      </c>
      <c r="I73" s="193"/>
      <c r="J73" s="194"/>
      <c r="K73" s="195"/>
      <c r="L73" s="191"/>
      <c r="M73" s="191"/>
      <c r="N73" s="191"/>
      <c r="O73" s="197"/>
      <c r="P73" s="198"/>
      <c r="Q73" s="191"/>
      <c r="R73" s="191"/>
      <c r="S73" s="191"/>
      <c r="T73" s="191"/>
      <c r="U73" s="191"/>
      <c r="V73" s="192"/>
      <c r="W73" s="192"/>
      <c r="X73" s="83" t="str">
        <f t="shared" ca="1" si="6"/>
        <v/>
      </c>
      <c r="Y73" s="191"/>
      <c r="Z73" s="85" t="str">
        <f t="shared" si="7"/>
        <v/>
      </c>
      <c r="AA73" s="191"/>
      <c r="AB73" s="191"/>
      <c r="AC73" s="191"/>
      <c r="AD73" s="191"/>
      <c r="AE73" s="195"/>
      <c r="AF73" s="196"/>
      <c r="AG73" s="191"/>
      <c r="AH73" s="54"/>
      <c r="AI73" s="43"/>
      <c r="AJ73" s="43"/>
      <c r="AK73" s="56"/>
      <c r="AL73" s="46"/>
      <c r="AM73" s="56"/>
      <c r="AN73" s="58"/>
      <c r="AO73" s="59"/>
      <c r="AP73" s="56"/>
      <c r="AQ73" s="56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59"/>
      <c r="BC73" s="60"/>
      <c r="BD73" s="58"/>
      <c r="BE73" s="60"/>
      <c r="BF73" s="60"/>
      <c r="BG73" s="60"/>
      <c r="BH73" s="60"/>
      <c r="BI73" s="60"/>
      <c r="BJ73" s="60"/>
      <c r="BK73" s="60"/>
      <c r="BL73" s="60"/>
      <c r="BM73" s="61"/>
      <c r="BN73" s="62"/>
      <c r="BO73" s="43"/>
      <c r="BP73" s="43"/>
      <c r="BQ73" s="43"/>
      <c r="BR73" s="121"/>
      <c r="BS73" s="55"/>
    </row>
    <row r="74" spans="1:71" s="3" customFormat="1" ht="21" customHeight="1" x14ac:dyDescent="0.25">
      <c r="A74" s="31"/>
      <c r="C74" s="190"/>
      <c r="D74" s="191"/>
      <c r="E74" s="191"/>
      <c r="F74" s="192"/>
      <c r="G74" s="83" t="str">
        <f t="shared" ca="1" si="4"/>
        <v/>
      </c>
      <c r="H74" s="84" t="str">
        <f t="shared" si="5"/>
        <v/>
      </c>
      <c r="I74" s="193"/>
      <c r="J74" s="194"/>
      <c r="K74" s="195"/>
      <c r="L74" s="191"/>
      <c r="M74" s="191"/>
      <c r="N74" s="191"/>
      <c r="O74" s="197"/>
      <c r="P74" s="198"/>
      <c r="Q74" s="191"/>
      <c r="R74" s="191"/>
      <c r="S74" s="191"/>
      <c r="T74" s="191"/>
      <c r="U74" s="191"/>
      <c r="V74" s="192"/>
      <c r="W74" s="192"/>
      <c r="X74" s="83" t="str">
        <f t="shared" ca="1" si="6"/>
        <v/>
      </c>
      <c r="Y74" s="191"/>
      <c r="Z74" s="85" t="str">
        <f t="shared" si="7"/>
        <v/>
      </c>
      <c r="AA74" s="191"/>
      <c r="AB74" s="191"/>
      <c r="AC74" s="191"/>
      <c r="AD74" s="191"/>
      <c r="AE74" s="195"/>
      <c r="AF74" s="196"/>
      <c r="AG74" s="191"/>
      <c r="AH74" s="54"/>
      <c r="AI74" s="43"/>
      <c r="AJ74" s="43"/>
      <c r="AK74" s="56"/>
      <c r="AL74" s="46"/>
      <c r="AM74" s="56"/>
      <c r="AN74" s="58"/>
      <c r="AO74" s="59"/>
      <c r="AP74" s="56"/>
      <c r="AQ74" s="56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59"/>
      <c r="BC74" s="60"/>
      <c r="BD74" s="58"/>
      <c r="BE74" s="60"/>
      <c r="BF74" s="60"/>
      <c r="BG74" s="60"/>
      <c r="BH74" s="60"/>
      <c r="BI74" s="60"/>
      <c r="BJ74" s="60"/>
      <c r="BK74" s="60"/>
      <c r="BL74" s="60"/>
      <c r="BM74" s="61"/>
      <c r="BN74" s="62"/>
      <c r="BO74" s="43"/>
      <c r="BP74" s="43"/>
      <c r="BQ74" s="43"/>
      <c r="BR74" s="121"/>
      <c r="BS74" s="55"/>
    </row>
    <row r="75" spans="1:71" s="3" customFormat="1" ht="21" customHeight="1" x14ac:dyDescent="0.25">
      <c r="A75" s="31"/>
      <c r="C75" s="190"/>
      <c r="D75" s="191"/>
      <c r="E75" s="191"/>
      <c r="F75" s="192"/>
      <c r="G75" s="83" t="str">
        <f t="shared" ca="1" si="4"/>
        <v/>
      </c>
      <c r="H75" s="84" t="str">
        <f t="shared" si="5"/>
        <v/>
      </c>
      <c r="I75" s="193"/>
      <c r="J75" s="194"/>
      <c r="K75" s="195"/>
      <c r="L75" s="191"/>
      <c r="M75" s="191"/>
      <c r="N75" s="191"/>
      <c r="O75" s="197"/>
      <c r="P75" s="198"/>
      <c r="Q75" s="191"/>
      <c r="R75" s="191"/>
      <c r="S75" s="191"/>
      <c r="T75" s="191"/>
      <c r="U75" s="191"/>
      <c r="V75" s="192"/>
      <c r="W75" s="192"/>
      <c r="X75" s="83" t="str">
        <f t="shared" ca="1" si="6"/>
        <v/>
      </c>
      <c r="Y75" s="191"/>
      <c r="Z75" s="85" t="str">
        <f t="shared" si="7"/>
        <v/>
      </c>
      <c r="AA75" s="191"/>
      <c r="AB75" s="191"/>
      <c r="AC75" s="191"/>
      <c r="AD75" s="191"/>
      <c r="AE75" s="195"/>
      <c r="AF75" s="196"/>
      <c r="AG75" s="191"/>
      <c r="AH75" s="54"/>
      <c r="AI75" s="43"/>
      <c r="AJ75" s="43"/>
      <c r="AK75" s="56"/>
      <c r="AL75" s="46"/>
      <c r="AM75" s="56"/>
      <c r="AN75" s="58"/>
      <c r="AO75" s="59"/>
      <c r="AP75" s="56"/>
      <c r="AQ75" s="56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59"/>
      <c r="BC75" s="60"/>
      <c r="BD75" s="58"/>
      <c r="BE75" s="60"/>
      <c r="BF75" s="60"/>
      <c r="BG75" s="60"/>
      <c r="BH75" s="60"/>
      <c r="BI75" s="60"/>
      <c r="BJ75" s="60"/>
      <c r="BK75" s="60"/>
      <c r="BL75" s="60"/>
      <c r="BM75" s="61"/>
      <c r="BN75" s="62"/>
      <c r="BO75" s="43"/>
      <c r="BP75" s="43"/>
      <c r="BQ75" s="43"/>
      <c r="BR75" s="121"/>
      <c r="BS75" s="55"/>
    </row>
    <row r="76" spans="1:71" s="3" customFormat="1" ht="21" customHeight="1" x14ac:dyDescent="0.25">
      <c r="A76" s="31"/>
      <c r="C76" s="190"/>
      <c r="D76" s="191"/>
      <c r="E76" s="191"/>
      <c r="F76" s="192"/>
      <c r="G76" s="83" t="str">
        <f t="shared" ca="1" si="4"/>
        <v/>
      </c>
      <c r="H76" s="84" t="str">
        <f t="shared" si="5"/>
        <v/>
      </c>
      <c r="I76" s="193"/>
      <c r="J76" s="194"/>
      <c r="K76" s="195"/>
      <c r="L76" s="191"/>
      <c r="M76" s="191"/>
      <c r="N76" s="191"/>
      <c r="O76" s="197"/>
      <c r="P76" s="198"/>
      <c r="Q76" s="191"/>
      <c r="R76" s="191"/>
      <c r="S76" s="191"/>
      <c r="T76" s="191"/>
      <c r="U76" s="191"/>
      <c r="V76" s="192"/>
      <c r="W76" s="192"/>
      <c r="X76" s="83" t="str">
        <f t="shared" ca="1" si="6"/>
        <v/>
      </c>
      <c r="Y76" s="191"/>
      <c r="Z76" s="85" t="str">
        <f t="shared" si="7"/>
        <v/>
      </c>
      <c r="AA76" s="191"/>
      <c r="AB76" s="191"/>
      <c r="AC76" s="191"/>
      <c r="AD76" s="191"/>
      <c r="AE76" s="195"/>
      <c r="AF76" s="196"/>
      <c r="AG76" s="191"/>
      <c r="AH76" s="54"/>
      <c r="AI76" s="43"/>
      <c r="AJ76" s="43"/>
      <c r="AK76" s="56"/>
      <c r="AL76" s="46"/>
      <c r="AM76" s="56"/>
      <c r="AN76" s="58"/>
      <c r="AO76" s="59"/>
      <c r="AP76" s="56"/>
      <c r="AQ76" s="56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59"/>
      <c r="BC76" s="60"/>
      <c r="BD76" s="58"/>
      <c r="BE76" s="60"/>
      <c r="BF76" s="60"/>
      <c r="BG76" s="60"/>
      <c r="BH76" s="60"/>
      <c r="BI76" s="60"/>
      <c r="BJ76" s="60"/>
      <c r="BK76" s="60"/>
      <c r="BL76" s="60"/>
      <c r="BM76" s="61"/>
      <c r="BN76" s="62"/>
      <c r="BO76" s="43"/>
      <c r="BP76" s="43"/>
      <c r="BQ76" s="43"/>
      <c r="BR76" s="121"/>
      <c r="BS76" s="55"/>
    </row>
    <row r="77" spans="1:71" s="3" customFormat="1" ht="21" customHeight="1" x14ac:dyDescent="0.25">
      <c r="A77" s="31"/>
      <c r="C77" s="190"/>
      <c r="D77" s="191"/>
      <c r="E77" s="191"/>
      <c r="F77" s="192"/>
      <c r="G77" s="83" t="str">
        <f t="shared" ca="1" si="4"/>
        <v/>
      </c>
      <c r="H77" s="84" t="str">
        <f t="shared" si="5"/>
        <v/>
      </c>
      <c r="I77" s="193"/>
      <c r="J77" s="194"/>
      <c r="K77" s="195"/>
      <c r="L77" s="191"/>
      <c r="M77" s="191"/>
      <c r="N77" s="191"/>
      <c r="O77" s="197"/>
      <c r="P77" s="198"/>
      <c r="Q77" s="191"/>
      <c r="R77" s="191"/>
      <c r="S77" s="191"/>
      <c r="T77" s="191"/>
      <c r="U77" s="191"/>
      <c r="V77" s="192"/>
      <c r="W77" s="192"/>
      <c r="X77" s="83" t="str">
        <f t="shared" ca="1" si="6"/>
        <v/>
      </c>
      <c r="Y77" s="191"/>
      <c r="Z77" s="85" t="str">
        <f t="shared" si="7"/>
        <v/>
      </c>
      <c r="AA77" s="191"/>
      <c r="AB77" s="191"/>
      <c r="AC77" s="191"/>
      <c r="AD77" s="191"/>
      <c r="AE77" s="195"/>
      <c r="AF77" s="196"/>
      <c r="AG77" s="191"/>
      <c r="AH77" s="54"/>
      <c r="AI77" s="43"/>
      <c r="AJ77" s="43"/>
      <c r="AK77" s="56"/>
      <c r="AL77" s="46"/>
      <c r="AM77" s="56"/>
      <c r="AN77" s="58"/>
      <c r="AO77" s="59"/>
      <c r="AP77" s="56"/>
      <c r="AQ77" s="56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59"/>
      <c r="BC77" s="60"/>
      <c r="BD77" s="58"/>
      <c r="BE77" s="60"/>
      <c r="BF77" s="60"/>
      <c r="BG77" s="60"/>
      <c r="BH77" s="60"/>
      <c r="BI77" s="60"/>
      <c r="BJ77" s="60"/>
      <c r="BK77" s="60"/>
      <c r="BL77" s="60"/>
      <c r="BM77" s="61"/>
      <c r="BN77" s="62"/>
      <c r="BO77" s="43"/>
      <c r="BP77" s="43"/>
      <c r="BQ77" s="43"/>
      <c r="BR77" s="121"/>
      <c r="BS77" s="55"/>
    </row>
    <row r="78" spans="1:71" s="3" customFormat="1" ht="21" customHeight="1" x14ac:dyDescent="0.25">
      <c r="A78" s="31"/>
      <c r="C78" s="190"/>
      <c r="D78" s="191"/>
      <c r="E78" s="191"/>
      <c r="F78" s="192"/>
      <c r="G78" s="83" t="str">
        <f t="shared" ca="1" si="4"/>
        <v/>
      </c>
      <c r="H78" s="84" t="str">
        <f t="shared" si="5"/>
        <v/>
      </c>
      <c r="I78" s="193"/>
      <c r="J78" s="194"/>
      <c r="K78" s="195"/>
      <c r="L78" s="191"/>
      <c r="M78" s="191"/>
      <c r="N78" s="191"/>
      <c r="O78" s="197"/>
      <c r="P78" s="198"/>
      <c r="Q78" s="191"/>
      <c r="R78" s="191"/>
      <c r="S78" s="191"/>
      <c r="T78" s="191"/>
      <c r="U78" s="191"/>
      <c r="V78" s="192"/>
      <c r="W78" s="192"/>
      <c r="X78" s="83" t="str">
        <f t="shared" ca="1" si="6"/>
        <v/>
      </c>
      <c r="Y78" s="191"/>
      <c r="Z78" s="85" t="str">
        <f t="shared" si="7"/>
        <v/>
      </c>
      <c r="AA78" s="191"/>
      <c r="AB78" s="191"/>
      <c r="AC78" s="191"/>
      <c r="AD78" s="191"/>
      <c r="AE78" s="195"/>
      <c r="AF78" s="196"/>
      <c r="AG78" s="191"/>
      <c r="AH78" s="54"/>
      <c r="AI78" s="43"/>
      <c r="AJ78" s="43"/>
      <c r="AK78" s="56"/>
      <c r="AL78" s="46"/>
      <c r="AM78" s="56"/>
      <c r="AN78" s="58"/>
      <c r="AO78" s="59"/>
      <c r="AP78" s="56"/>
      <c r="AQ78" s="56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59"/>
      <c r="BC78" s="60"/>
      <c r="BD78" s="58"/>
      <c r="BE78" s="60"/>
      <c r="BF78" s="60"/>
      <c r="BG78" s="60"/>
      <c r="BH78" s="60"/>
      <c r="BI78" s="60"/>
      <c r="BJ78" s="60"/>
      <c r="BK78" s="60"/>
      <c r="BL78" s="60"/>
      <c r="BM78" s="61"/>
      <c r="BN78" s="62"/>
      <c r="BO78" s="43"/>
      <c r="BP78" s="43"/>
      <c r="BQ78" s="43"/>
      <c r="BR78" s="121"/>
      <c r="BS78" s="55"/>
    </row>
    <row r="79" spans="1:71" s="3" customFormat="1" ht="21" customHeight="1" x14ac:dyDescent="0.25">
      <c r="A79" s="31"/>
      <c r="C79" s="190"/>
      <c r="D79" s="191"/>
      <c r="E79" s="191"/>
      <c r="F79" s="192"/>
      <c r="G79" s="83" t="str">
        <f t="shared" ca="1" si="4"/>
        <v/>
      </c>
      <c r="H79" s="84" t="str">
        <f t="shared" si="5"/>
        <v/>
      </c>
      <c r="I79" s="193"/>
      <c r="J79" s="194"/>
      <c r="K79" s="195"/>
      <c r="L79" s="191"/>
      <c r="M79" s="191"/>
      <c r="N79" s="191"/>
      <c r="O79" s="197"/>
      <c r="P79" s="198"/>
      <c r="Q79" s="191"/>
      <c r="R79" s="191"/>
      <c r="S79" s="191"/>
      <c r="T79" s="191"/>
      <c r="U79" s="191"/>
      <c r="V79" s="192"/>
      <c r="W79" s="192"/>
      <c r="X79" s="83" t="str">
        <f t="shared" ca="1" si="6"/>
        <v/>
      </c>
      <c r="Y79" s="191"/>
      <c r="Z79" s="85" t="str">
        <f t="shared" si="7"/>
        <v/>
      </c>
      <c r="AA79" s="191"/>
      <c r="AB79" s="191"/>
      <c r="AC79" s="191"/>
      <c r="AD79" s="191"/>
      <c r="AE79" s="195"/>
      <c r="AF79" s="196"/>
      <c r="AG79" s="191"/>
      <c r="AH79" s="54"/>
      <c r="AI79" s="43"/>
      <c r="AJ79" s="43"/>
      <c r="AK79" s="56"/>
      <c r="AL79" s="46"/>
      <c r="AM79" s="56"/>
      <c r="AN79" s="58"/>
      <c r="AO79" s="59"/>
      <c r="AP79" s="56"/>
      <c r="AQ79" s="56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59"/>
      <c r="BC79" s="60"/>
      <c r="BD79" s="58"/>
      <c r="BE79" s="60"/>
      <c r="BF79" s="60"/>
      <c r="BG79" s="60"/>
      <c r="BH79" s="60"/>
      <c r="BI79" s="60"/>
      <c r="BJ79" s="60"/>
      <c r="BK79" s="60"/>
      <c r="BL79" s="60"/>
      <c r="BM79" s="61"/>
      <c r="BN79" s="62"/>
      <c r="BO79" s="43"/>
      <c r="BP79" s="43"/>
      <c r="BQ79" s="43"/>
      <c r="BR79" s="121"/>
      <c r="BS79" s="55"/>
    </row>
    <row r="80" spans="1:71" s="3" customFormat="1" ht="21" customHeight="1" x14ac:dyDescent="0.25">
      <c r="A80" s="31"/>
      <c r="C80" s="190"/>
      <c r="D80" s="191"/>
      <c r="E80" s="191"/>
      <c r="F80" s="192"/>
      <c r="G80" s="83" t="str">
        <f t="shared" ca="1" si="4"/>
        <v/>
      </c>
      <c r="H80" s="84" t="str">
        <f t="shared" si="5"/>
        <v/>
      </c>
      <c r="I80" s="193"/>
      <c r="J80" s="194"/>
      <c r="K80" s="195"/>
      <c r="L80" s="191"/>
      <c r="M80" s="191"/>
      <c r="N80" s="191"/>
      <c r="O80" s="197"/>
      <c r="P80" s="198"/>
      <c r="Q80" s="191"/>
      <c r="R80" s="191"/>
      <c r="S80" s="191"/>
      <c r="T80" s="191"/>
      <c r="U80" s="191"/>
      <c r="V80" s="192"/>
      <c r="W80" s="192"/>
      <c r="X80" s="83" t="str">
        <f t="shared" ca="1" si="6"/>
        <v/>
      </c>
      <c r="Y80" s="191"/>
      <c r="Z80" s="85" t="str">
        <f t="shared" si="7"/>
        <v/>
      </c>
      <c r="AA80" s="191"/>
      <c r="AB80" s="191"/>
      <c r="AC80" s="191"/>
      <c r="AD80" s="191"/>
      <c r="AE80" s="195"/>
      <c r="AF80" s="196"/>
      <c r="AG80" s="191"/>
      <c r="AH80" s="54"/>
      <c r="AI80" s="43"/>
      <c r="AJ80" s="43"/>
      <c r="AK80" s="56"/>
      <c r="AL80" s="46"/>
      <c r="AM80" s="56"/>
      <c r="AN80" s="58"/>
      <c r="AO80" s="59"/>
      <c r="AP80" s="56"/>
      <c r="AQ80" s="56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59"/>
      <c r="BC80" s="60"/>
      <c r="BD80" s="58"/>
      <c r="BE80" s="60"/>
      <c r="BF80" s="60"/>
      <c r="BG80" s="60"/>
      <c r="BH80" s="60"/>
      <c r="BI80" s="60"/>
      <c r="BJ80" s="60"/>
      <c r="BK80" s="60"/>
      <c r="BL80" s="60"/>
      <c r="BM80" s="61"/>
      <c r="BN80" s="62"/>
      <c r="BO80" s="43"/>
      <c r="BP80" s="43"/>
      <c r="BQ80" s="43"/>
      <c r="BR80" s="121"/>
      <c r="BS80" s="55"/>
    </row>
    <row r="81" spans="1:71" s="3" customFormat="1" ht="21" customHeight="1" x14ac:dyDescent="0.25">
      <c r="A81" s="31"/>
      <c r="C81" s="190"/>
      <c r="D81" s="191"/>
      <c r="E81" s="191"/>
      <c r="F81" s="192"/>
      <c r="G81" s="83" t="str">
        <f t="shared" ca="1" si="4"/>
        <v/>
      </c>
      <c r="H81" s="84" t="str">
        <f t="shared" si="5"/>
        <v/>
      </c>
      <c r="I81" s="193"/>
      <c r="J81" s="194"/>
      <c r="K81" s="195"/>
      <c r="L81" s="191"/>
      <c r="M81" s="191"/>
      <c r="N81" s="191"/>
      <c r="O81" s="197"/>
      <c r="P81" s="198"/>
      <c r="Q81" s="191"/>
      <c r="R81" s="191"/>
      <c r="S81" s="191"/>
      <c r="T81" s="191"/>
      <c r="U81" s="191"/>
      <c r="V81" s="192"/>
      <c r="W81" s="192"/>
      <c r="X81" s="83" t="str">
        <f t="shared" ca="1" si="6"/>
        <v/>
      </c>
      <c r="Y81" s="191"/>
      <c r="Z81" s="85" t="str">
        <f t="shared" si="7"/>
        <v/>
      </c>
      <c r="AA81" s="191"/>
      <c r="AB81" s="191"/>
      <c r="AC81" s="191"/>
      <c r="AD81" s="191"/>
      <c r="AE81" s="195"/>
      <c r="AF81" s="196"/>
      <c r="AG81" s="191"/>
      <c r="AH81" s="54"/>
      <c r="AI81" s="43"/>
      <c r="AJ81" s="43"/>
      <c r="AK81" s="56"/>
      <c r="AL81" s="46"/>
      <c r="AM81" s="56"/>
      <c r="AN81" s="58"/>
      <c r="AO81" s="59"/>
      <c r="AP81" s="56"/>
      <c r="AQ81" s="56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59"/>
      <c r="BC81" s="60"/>
      <c r="BD81" s="58"/>
      <c r="BE81" s="60"/>
      <c r="BF81" s="60"/>
      <c r="BG81" s="60"/>
      <c r="BH81" s="60"/>
      <c r="BI81" s="60"/>
      <c r="BJ81" s="60"/>
      <c r="BK81" s="60"/>
      <c r="BL81" s="60"/>
      <c r="BM81" s="61"/>
      <c r="BN81" s="62"/>
      <c r="BO81" s="43"/>
      <c r="BP81" s="43"/>
      <c r="BQ81" s="43"/>
      <c r="BR81" s="121"/>
      <c r="BS81" s="55"/>
    </row>
    <row r="82" spans="1:71" s="3" customFormat="1" ht="21" customHeight="1" x14ac:dyDescent="0.25">
      <c r="A82" s="31"/>
      <c r="C82" s="190"/>
      <c r="D82" s="191"/>
      <c r="E82" s="191"/>
      <c r="F82" s="192"/>
      <c r="G82" s="83" t="str">
        <f t="shared" ca="1" si="4"/>
        <v/>
      </c>
      <c r="H82" s="84" t="str">
        <f t="shared" si="5"/>
        <v/>
      </c>
      <c r="I82" s="193"/>
      <c r="J82" s="194"/>
      <c r="K82" s="195"/>
      <c r="L82" s="191"/>
      <c r="M82" s="191"/>
      <c r="N82" s="191"/>
      <c r="O82" s="197"/>
      <c r="P82" s="198"/>
      <c r="Q82" s="191"/>
      <c r="R82" s="191"/>
      <c r="S82" s="191"/>
      <c r="T82" s="191"/>
      <c r="U82" s="191"/>
      <c r="V82" s="192"/>
      <c r="W82" s="192"/>
      <c r="X82" s="83" t="str">
        <f t="shared" ca="1" si="6"/>
        <v/>
      </c>
      <c r="Y82" s="191"/>
      <c r="Z82" s="85" t="str">
        <f t="shared" si="7"/>
        <v/>
      </c>
      <c r="AA82" s="191"/>
      <c r="AB82" s="191"/>
      <c r="AC82" s="191"/>
      <c r="AD82" s="191"/>
      <c r="AE82" s="195"/>
      <c r="AF82" s="196"/>
      <c r="AG82" s="191"/>
      <c r="AH82" s="54"/>
      <c r="AI82" s="43"/>
      <c r="AJ82" s="43"/>
      <c r="AK82" s="56"/>
      <c r="AL82" s="46"/>
      <c r="AM82" s="56"/>
      <c r="AN82" s="58"/>
      <c r="AO82" s="59"/>
      <c r="AP82" s="56"/>
      <c r="AQ82" s="56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59"/>
      <c r="BC82" s="60"/>
      <c r="BD82" s="58"/>
      <c r="BE82" s="60"/>
      <c r="BF82" s="60"/>
      <c r="BG82" s="60"/>
      <c r="BH82" s="60"/>
      <c r="BI82" s="60"/>
      <c r="BJ82" s="60"/>
      <c r="BK82" s="60"/>
      <c r="BL82" s="60"/>
      <c r="BM82" s="61"/>
      <c r="BN82" s="62"/>
      <c r="BO82" s="43"/>
      <c r="BP82" s="43"/>
      <c r="BQ82" s="43"/>
      <c r="BR82" s="121"/>
      <c r="BS82" s="55"/>
    </row>
    <row r="83" spans="1:71" s="3" customFormat="1" ht="21" customHeight="1" x14ac:dyDescent="0.25">
      <c r="A83" s="31"/>
      <c r="C83" s="190"/>
      <c r="D83" s="191"/>
      <c r="E83" s="191"/>
      <c r="F83" s="192"/>
      <c r="G83" s="83" t="str">
        <f t="shared" ca="1" si="4"/>
        <v/>
      </c>
      <c r="H83" s="84" t="str">
        <f t="shared" si="5"/>
        <v/>
      </c>
      <c r="I83" s="193"/>
      <c r="J83" s="194"/>
      <c r="K83" s="195"/>
      <c r="L83" s="191"/>
      <c r="M83" s="191"/>
      <c r="N83" s="191"/>
      <c r="O83" s="197"/>
      <c r="P83" s="198"/>
      <c r="Q83" s="191"/>
      <c r="R83" s="191"/>
      <c r="S83" s="191"/>
      <c r="T83" s="191"/>
      <c r="U83" s="191"/>
      <c r="V83" s="192"/>
      <c r="W83" s="192"/>
      <c r="X83" s="83" t="str">
        <f t="shared" ca="1" si="6"/>
        <v/>
      </c>
      <c r="Y83" s="191"/>
      <c r="Z83" s="85" t="str">
        <f t="shared" si="7"/>
        <v/>
      </c>
      <c r="AA83" s="191"/>
      <c r="AB83" s="191"/>
      <c r="AC83" s="191"/>
      <c r="AD83" s="191"/>
      <c r="AE83" s="195"/>
      <c r="AF83" s="196"/>
      <c r="AG83" s="191"/>
      <c r="AH83" s="54"/>
      <c r="AI83" s="43"/>
      <c r="AJ83" s="43"/>
      <c r="AK83" s="56"/>
      <c r="AL83" s="46"/>
      <c r="AM83" s="56"/>
      <c r="AN83" s="58"/>
      <c r="AO83" s="59"/>
      <c r="AP83" s="56"/>
      <c r="AQ83" s="56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59"/>
      <c r="BC83" s="60"/>
      <c r="BD83" s="58"/>
      <c r="BE83" s="60"/>
      <c r="BF83" s="60"/>
      <c r="BG83" s="60"/>
      <c r="BH83" s="60"/>
      <c r="BI83" s="60"/>
      <c r="BJ83" s="60"/>
      <c r="BK83" s="60"/>
      <c r="BL83" s="60"/>
      <c r="BM83" s="61"/>
      <c r="BN83" s="62"/>
      <c r="BO83" s="43"/>
      <c r="BP83" s="43"/>
      <c r="BQ83" s="43"/>
      <c r="BR83" s="121"/>
      <c r="BS83" s="55"/>
    </row>
    <row r="84" spans="1:71" s="3" customFormat="1" ht="21" customHeight="1" x14ac:dyDescent="0.25">
      <c r="A84" s="31"/>
      <c r="C84" s="190"/>
      <c r="D84" s="191"/>
      <c r="E84" s="191"/>
      <c r="F84" s="192"/>
      <c r="G84" s="83" t="str">
        <f t="shared" ca="1" si="4"/>
        <v/>
      </c>
      <c r="H84" s="84" t="str">
        <f t="shared" si="5"/>
        <v/>
      </c>
      <c r="I84" s="193"/>
      <c r="J84" s="194"/>
      <c r="K84" s="195"/>
      <c r="L84" s="191"/>
      <c r="M84" s="191"/>
      <c r="N84" s="191"/>
      <c r="O84" s="197"/>
      <c r="P84" s="198"/>
      <c r="Q84" s="191"/>
      <c r="R84" s="191"/>
      <c r="S84" s="191"/>
      <c r="T84" s="191"/>
      <c r="U84" s="191"/>
      <c r="V84" s="192"/>
      <c r="W84" s="192"/>
      <c r="X84" s="83" t="str">
        <f t="shared" ca="1" si="6"/>
        <v/>
      </c>
      <c r="Y84" s="191"/>
      <c r="Z84" s="85" t="str">
        <f t="shared" si="7"/>
        <v/>
      </c>
      <c r="AA84" s="191"/>
      <c r="AB84" s="191"/>
      <c r="AC84" s="191"/>
      <c r="AD84" s="191"/>
      <c r="AE84" s="195"/>
      <c r="AF84" s="196"/>
      <c r="AG84" s="191"/>
      <c r="AH84" s="54"/>
      <c r="AI84" s="43"/>
      <c r="AJ84" s="43"/>
      <c r="AK84" s="56"/>
      <c r="AL84" s="46"/>
      <c r="AM84" s="56"/>
      <c r="AN84" s="58"/>
      <c r="AO84" s="59"/>
      <c r="AP84" s="56"/>
      <c r="AQ84" s="56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59"/>
      <c r="BC84" s="60"/>
      <c r="BD84" s="58"/>
      <c r="BE84" s="60"/>
      <c r="BF84" s="60"/>
      <c r="BG84" s="60"/>
      <c r="BH84" s="60"/>
      <c r="BI84" s="60"/>
      <c r="BJ84" s="60"/>
      <c r="BK84" s="60"/>
      <c r="BL84" s="60"/>
      <c r="BM84" s="61"/>
      <c r="BN84" s="62"/>
      <c r="BO84" s="43"/>
      <c r="BP84" s="43"/>
      <c r="BQ84" s="43"/>
      <c r="BR84" s="121"/>
      <c r="BS84" s="55"/>
    </row>
    <row r="85" spans="1:71" s="3" customFormat="1" ht="21" customHeight="1" x14ac:dyDescent="0.25">
      <c r="A85" s="31"/>
      <c r="C85" s="190"/>
      <c r="D85" s="191"/>
      <c r="E85" s="191"/>
      <c r="F85" s="192"/>
      <c r="G85" s="83" t="str">
        <f t="shared" ca="1" si="4"/>
        <v/>
      </c>
      <c r="H85" s="84" t="str">
        <f t="shared" si="5"/>
        <v/>
      </c>
      <c r="I85" s="193"/>
      <c r="J85" s="194"/>
      <c r="K85" s="195"/>
      <c r="L85" s="191"/>
      <c r="M85" s="191"/>
      <c r="N85" s="191"/>
      <c r="O85" s="197"/>
      <c r="P85" s="198"/>
      <c r="Q85" s="191"/>
      <c r="R85" s="191"/>
      <c r="S85" s="191"/>
      <c r="T85" s="191"/>
      <c r="U85" s="191"/>
      <c r="V85" s="192"/>
      <c r="W85" s="192"/>
      <c r="X85" s="83" t="str">
        <f t="shared" ca="1" si="6"/>
        <v/>
      </c>
      <c r="Y85" s="191"/>
      <c r="Z85" s="85" t="str">
        <f t="shared" si="7"/>
        <v/>
      </c>
      <c r="AA85" s="191"/>
      <c r="AB85" s="191"/>
      <c r="AC85" s="191"/>
      <c r="AD85" s="191"/>
      <c r="AE85" s="195"/>
      <c r="AF85" s="196"/>
      <c r="AG85" s="191"/>
      <c r="AH85" s="54"/>
      <c r="AI85" s="43"/>
      <c r="AJ85" s="43"/>
      <c r="AK85" s="56"/>
      <c r="AL85" s="46"/>
      <c r="AM85" s="56"/>
      <c r="AN85" s="58"/>
      <c r="AO85" s="59"/>
      <c r="AP85" s="56"/>
      <c r="AQ85" s="56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59"/>
      <c r="BC85" s="60"/>
      <c r="BD85" s="58"/>
      <c r="BE85" s="60"/>
      <c r="BF85" s="60"/>
      <c r="BG85" s="60"/>
      <c r="BH85" s="60"/>
      <c r="BI85" s="60"/>
      <c r="BJ85" s="60"/>
      <c r="BK85" s="60"/>
      <c r="BL85" s="60"/>
      <c r="BM85" s="61"/>
      <c r="BN85" s="62"/>
      <c r="BO85" s="43"/>
      <c r="BP85" s="43"/>
      <c r="BQ85" s="43"/>
      <c r="BR85" s="121"/>
      <c r="BS85" s="55"/>
    </row>
    <row r="86" spans="1:71" s="3" customFormat="1" ht="21" customHeight="1" x14ac:dyDescent="0.25">
      <c r="A86" s="31"/>
      <c r="C86" s="190"/>
      <c r="D86" s="191"/>
      <c r="E86" s="191"/>
      <c r="F86" s="192"/>
      <c r="G86" s="83" t="str">
        <f t="shared" ca="1" si="4"/>
        <v/>
      </c>
      <c r="H86" s="84" t="str">
        <f t="shared" si="5"/>
        <v/>
      </c>
      <c r="I86" s="193"/>
      <c r="J86" s="194"/>
      <c r="K86" s="195"/>
      <c r="L86" s="191"/>
      <c r="M86" s="191"/>
      <c r="N86" s="191"/>
      <c r="O86" s="197"/>
      <c r="P86" s="198"/>
      <c r="Q86" s="191"/>
      <c r="R86" s="191"/>
      <c r="S86" s="191"/>
      <c r="T86" s="191"/>
      <c r="U86" s="191"/>
      <c r="V86" s="192"/>
      <c r="W86" s="192"/>
      <c r="X86" s="83" t="str">
        <f t="shared" ca="1" si="6"/>
        <v/>
      </c>
      <c r="Y86" s="191"/>
      <c r="Z86" s="85" t="str">
        <f t="shared" si="7"/>
        <v/>
      </c>
      <c r="AA86" s="191"/>
      <c r="AB86" s="191"/>
      <c r="AC86" s="191"/>
      <c r="AD86" s="191"/>
      <c r="AE86" s="195"/>
      <c r="AF86" s="196"/>
      <c r="AG86" s="191"/>
      <c r="AH86" s="54"/>
      <c r="AI86" s="43"/>
      <c r="AJ86" s="43"/>
      <c r="AK86" s="56"/>
      <c r="AL86" s="46"/>
      <c r="AM86" s="56"/>
      <c r="AN86" s="58"/>
      <c r="AO86" s="59"/>
      <c r="AP86" s="56"/>
      <c r="AQ86" s="56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59"/>
      <c r="BC86" s="60"/>
      <c r="BD86" s="58"/>
      <c r="BE86" s="60"/>
      <c r="BF86" s="60"/>
      <c r="BG86" s="60"/>
      <c r="BH86" s="60"/>
      <c r="BI86" s="60"/>
      <c r="BJ86" s="60"/>
      <c r="BK86" s="60"/>
      <c r="BL86" s="60"/>
      <c r="BM86" s="61"/>
      <c r="BN86" s="62"/>
      <c r="BO86" s="43"/>
      <c r="BP86" s="43"/>
      <c r="BQ86" s="43"/>
      <c r="BR86" s="121"/>
      <c r="BS86" s="55"/>
    </row>
    <row r="87" spans="1:71" s="3" customFormat="1" ht="21" customHeight="1" x14ac:dyDescent="0.25">
      <c r="A87" s="31"/>
      <c r="C87" s="190"/>
      <c r="D87" s="191"/>
      <c r="E87" s="191"/>
      <c r="F87" s="192"/>
      <c r="G87" s="83" t="str">
        <f t="shared" ca="1" si="4"/>
        <v/>
      </c>
      <c r="H87" s="84" t="str">
        <f t="shared" si="5"/>
        <v/>
      </c>
      <c r="I87" s="193"/>
      <c r="J87" s="194"/>
      <c r="K87" s="195"/>
      <c r="L87" s="191"/>
      <c r="M87" s="191"/>
      <c r="N87" s="191"/>
      <c r="O87" s="197"/>
      <c r="P87" s="198"/>
      <c r="Q87" s="191"/>
      <c r="R87" s="191"/>
      <c r="S87" s="191"/>
      <c r="T87" s="191"/>
      <c r="U87" s="191"/>
      <c r="V87" s="192"/>
      <c r="W87" s="192"/>
      <c r="X87" s="83" t="str">
        <f t="shared" ca="1" si="6"/>
        <v/>
      </c>
      <c r="Y87" s="191"/>
      <c r="Z87" s="85" t="str">
        <f t="shared" si="7"/>
        <v/>
      </c>
      <c r="AA87" s="191"/>
      <c r="AB87" s="191"/>
      <c r="AC87" s="191"/>
      <c r="AD87" s="191"/>
      <c r="AE87" s="195"/>
      <c r="AF87" s="196"/>
      <c r="AG87" s="191"/>
      <c r="AH87" s="54"/>
      <c r="AI87" s="43"/>
      <c r="AJ87" s="43"/>
      <c r="AK87" s="56"/>
      <c r="AL87" s="46"/>
      <c r="AM87" s="56"/>
      <c r="AN87" s="58"/>
      <c r="AO87" s="59"/>
      <c r="AP87" s="56"/>
      <c r="AQ87" s="56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59"/>
      <c r="BC87" s="60"/>
      <c r="BD87" s="58"/>
      <c r="BE87" s="60"/>
      <c r="BF87" s="60"/>
      <c r="BG87" s="60"/>
      <c r="BH87" s="60"/>
      <c r="BI87" s="60"/>
      <c r="BJ87" s="60"/>
      <c r="BK87" s="60"/>
      <c r="BL87" s="60"/>
      <c r="BM87" s="61"/>
      <c r="BN87" s="62"/>
      <c r="BO87" s="43"/>
      <c r="BP87" s="43"/>
      <c r="BQ87" s="43"/>
      <c r="BR87" s="121"/>
      <c r="BS87" s="55"/>
    </row>
    <row r="88" spans="1:71" s="3" customFormat="1" ht="21" customHeight="1" x14ac:dyDescent="0.25">
      <c r="A88" s="31"/>
      <c r="C88" s="190"/>
      <c r="D88" s="191"/>
      <c r="E88" s="191"/>
      <c r="F88" s="192"/>
      <c r="G88" s="83" t="str">
        <f t="shared" ca="1" si="4"/>
        <v/>
      </c>
      <c r="H88" s="84" t="str">
        <f t="shared" si="5"/>
        <v/>
      </c>
      <c r="I88" s="193"/>
      <c r="J88" s="194"/>
      <c r="K88" s="195"/>
      <c r="L88" s="191"/>
      <c r="M88" s="191"/>
      <c r="N88" s="191"/>
      <c r="O88" s="197"/>
      <c r="P88" s="198"/>
      <c r="Q88" s="191"/>
      <c r="R88" s="191"/>
      <c r="S88" s="191"/>
      <c r="T88" s="191"/>
      <c r="U88" s="191"/>
      <c r="V88" s="192"/>
      <c r="W88" s="192"/>
      <c r="X88" s="83" t="str">
        <f t="shared" ca="1" si="6"/>
        <v/>
      </c>
      <c r="Y88" s="191"/>
      <c r="Z88" s="85" t="str">
        <f t="shared" si="7"/>
        <v/>
      </c>
      <c r="AA88" s="191"/>
      <c r="AB88" s="191"/>
      <c r="AC88" s="191"/>
      <c r="AD88" s="191"/>
      <c r="AE88" s="195"/>
      <c r="AF88" s="196"/>
      <c r="AG88" s="191"/>
      <c r="AH88" s="54"/>
      <c r="AI88" s="43"/>
      <c r="AJ88" s="43"/>
      <c r="AK88" s="56"/>
      <c r="AL88" s="46"/>
      <c r="AM88" s="56"/>
      <c r="AN88" s="58"/>
      <c r="AO88" s="59"/>
      <c r="AP88" s="56"/>
      <c r="AQ88" s="56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59"/>
      <c r="BC88" s="60"/>
      <c r="BD88" s="58"/>
      <c r="BE88" s="60"/>
      <c r="BF88" s="60"/>
      <c r="BG88" s="60"/>
      <c r="BH88" s="60"/>
      <c r="BI88" s="60"/>
      <c r="BJ88" s="60"/>
      <c r="BK88" s="60"/>
      <c r="BL88" s="60"/>
      <c r="BM88" s="61"/>
      <c r="BN88" s="62"/>
      <c r="BO88" s="43"/>
      <c r="BP88" s="43"/>
      <c r="BQ88" s="43"/>
      <c r="BR88" s="121"/>
      <c r="BS88" s="55"/>
    </row>
    <row r="89" spans="1:71" s="3" customFormat="1" ht="21" customHeight="1" x14ac:dyDescent="0.25">
      <c r="A89" s="31"/>
      <c r="C89" s="190"/>
      <c r="D89" s="191"/>
      <c r="E89" s="191"/>
      <c r="F89" s="192"/>
      <c r="G89" s="83" t="str">
        <f t="shared" ca="1" si="4"/>
        <v/>
      </c>
      <c r="H89" s="84" t="str">
        <f t="shared" si="5"/>
        <v/>
      </c>
      <c r="I89" s="193"/>
      <c r="J89" s="194"/>
      <c r="K89" s="195"/>
      <c r="L89" s="191"/>
      <c r="M89" s="191"/>
      <c r="N89" s="191"/>
      <c r="O89" s="197"/>
      <c r="P89" s="198"/>
      <c r="Q89" s="191"/>
      <c r="R89" s="191"/>
      <c r="S89" s="191"/>
      <c r="T89" s="191"/>
      <c r="U89" s="191"/>
      <c r="V89" s="192"/>
      <c r="W89" s="192"/>
      <c r="X89" s="83" t="str">
        <f t="shared" ca="1" si="6"/>
        <v/>
      </c>
      <c r="Y89" s="191"/>
      <c r="Z89" s="85" t="str">
        <f t="shared" si="7"/>
        <v/>
      </c>
      <c r="AA89" s="191"/>
      <c r="AB89" s="191"/>
      <c r="AC89" s="191"/>
      <c r="AD89" s="191"/>
      <c r="AE89" s="195"/>
      <c r="AF89" s="196"/>
      <c r="AG89" s="191"/>
      <c r="AH89" s="54"/>
      <c r="AI89" s="43"/>
      <c r="AJ89" s="43"/>
      <c r="AK89" s="56"/>
      <c r="AL89" s="46"/>
      <c r="AM89" s="56"/>
      <c r="AN89" s="58"/>
      <c r="AO89" s="59"/>
      <c r="AP89" s="56"/>
      <c r="AQ89" s="56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59"/>
      <c r="BC89" s="60"/>
      <c r="BD89" s="58"/>
      <c r="BE89" s="60"/>
      <c r="BF89" s="60"/>
      <c r="BG89" s="60"/>
      <c r="BH89" s="60"/>
      <c r="BI89" s="60"/>
      <c r="BJ89" s="60"/>
      <c r="BK89" s="60"/>
      <c r="BL89" s="60"/>
      <c r="BM89" s="61"/>
      <c r="BN89" s="62"/>
      <c r="BO89" s="43"/>
      <c r="BP89" s="43"/>
      <c r="BQ89" s="43"/>
      <c r="BR89" s="121"/>
      <c r="BS89" s="55"/>
    </row>
    <row r="90" spans="1:71" s="3" customFormat="1" ht="21" customHeight="1" x14ac:dyDescent="0.25">
      <c r="A90" s="31"/>
      <c r="C90" s="190"/>
      <c r="D90" s="191"/>
      <c r="E90" s="191"/>
      <c r="F90" s="192"/>
      <c r="G90" s="83" t="str">
        <f t="shared" ca="1" si="4"/>
        <v/>
      </c>
      <c r="H90" s="84" t="str">
        <f t="shared" si="5"/>
        <v/>
      </c>
      <c r="I90" s="193"/>
      <c r="J90" s="194"/>
      <c r="K90" s="195"/>
      <c r="L90" s="191"/>
      <c r="M90" s="191"/>
      <c r="N90" s="191"/>
      <c r="O90" s="197"/>
      <c r="P90" s="198"/>
      <c r="Q90" s="191"/>
      <c r="R90" s="191"/>
      <c r="S90" s="191"/>
      <c r="T90" s="191"/>
      <c r="U90" s="191"/>
      <c r="V90" s="192"/>
      <c r="W90" s="192"/>
      <c r="X90" s="83" t="str">
        <f t="shared" ca="1" si="6"/>
        <v/>
      </c>
      <c r="Y90" s="191"/>
      <c r="Z90" s="85" t="str">
        <f t="shared" si="7"/>
        <v/>
      </c>
      <c r="AA90" s="191"/>
      <c r="AB90" s="191"/>
      <c r="AC90" s="191"/>
      <c r="AD90" s="191"/>
      <c r="AE90" s="195"/>
      <c r="AF90" s="196"/>
      <c r="AG90" s="191"/>
      <c r="AH90" s="54"/>
      <c r="AI90" s="43"/>
      <c r="AJ90" s="43"/>
      <c r="AK90" s="56"/>
      <c r="AL90" s="46"/>
      <c r="AM90" s="56"/>
      <c r="AN90" s="58"/>
      <c r="AO90" s="59"/>
      <c r="AP90" s="56"/>
      <c r="AQ90" s="56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59"/>
      <c r="BC90" s="60"/>
      <c r="BD90" s="58"/>
      <c r="BE90" s="60"/>
      <c r="BF90" s="60"/>
      <c r="BG90" s="60"/>
      <c r="BH90" s="60"/>
      <c r="BI90" s="60"/>
      <c r="BJ90" s="60"/>
      <c r="BK90" s="60"/>
      <c r="BL90" s="60"/>
      <c r="BM90" s="61"/>
      <c r="BN90" s="62"/>
      <c r="BO90" s="43"/>
      <c r="BP90" s="43"/>
      <c r="BQ90" s="43"/>
      <c r="BR90" s="121"/>
      <c r="BS90" s="55"/>
    </row>
    <row r="91" spans="1:71" s="3" customFormat="1" ht="21" customHeight="1" x14ac:dyDescent="0.25">
      <c r="A91" s="31"/>
      <c r="C91" s="190"/>
      <c r="D91" s="191"/>
      <c r="E91" s="191"/>
      <c r="F91" s="192"/>
      <c r="G91" s="83" t="str">
        <f t="shared" ca="1" si="4"/>
        <v/>
      </c>
      <c r="H91" s="84" t="str">
        <f t="shared" si="5"/>
        <v/>
      </c>
      <c r="I91" s="193"/>
      <c r="J91" s="194"/>
      <c r="K91" s="195"/>
      <c r="L91" s="191"/>
      <c r="M91" s="191"/>
      <c r="N91" s="191"/>
      <c r="O91" s="197"/>
      <c r="P91" s="198"/>
      <c r="Q91" s="191"/>
      <c r="R91" s="191"/>
      <c r="S91" s="191"/>
      <c r="T91" s="191"/>
      <c r="U91" s="191"/>
      <c r="V91" s="192"/>
      <c r="W91" s="192"/>
      <c r="X91" s="83" t="str">
        <f t="shared" ca="1" si="6"/>
        <v/>
      </c>
      <c r="Y91" s="191"/>
      <c r="Z91" s="85" t="str">
        <f t="shared" si="7"/>
        <v/>
      </c>
      <c r="AA91" s="191"/>
      <c r="AB91" s="191"/>
      <c r="AC91" s="191"/>
      <c r="AD91" s="191"/>
      <c r="AE91" s="195"/>
      <c r="AF91" s="196"/>
      <c r="AG91" s="191"/>
      <c r="AH91" s="54"/>
      <c r="AI91" s="43"/>
      <c r="AJ91" s="43"/>
      <c r="AK91" s="56"/>
      <c r="AL91" s="46"/>
      <c r="AM91" s="56"/>
      <c r="AN91" s="58"/>
      <c r="AO91" s="59"/>
      <c r="AP91" s="56"/>
      <c r="AQ91" s="56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59"/>
      <c r="BC91" s="60"/>
      <c r="BD91" s="58"/>
      <c r="BE91" s="60"/>
      <c r="BF91" s="60"/>
      <c r="BG91" s="60"/>
      <c r="BH91" s="60"/>
      <c r="BI91" s="60"/>
      <c r="BJ91" s="60"/>
      <c r="BK91" s="60"/>
      <c r="BL91" s="60"/>
      <c r="BM91" s="61"/>
      <c r="BN91" s="62"/>
      <c r="BO91" s="43"/>
      <c r="BP91" s="43"/>
      <c r="BQ91" s="43"/>
      <c r="BR91" s="121"/>
      <c r="BS91" s="55"/>
    </row>
    <row r="92" spans="1:71" s="3" customFormat="1" ht="21" customHeight="1" x14ac:dyDescent="0.25">
      <c r="A92" s="31"/>
      <c r="C92" s="190"/>
      <c r="D92" s="191"/>
      <c r="E92" s="191"/>
      <c r="F92" s="192"/>
      <c r="G92" s="83" t="str">
        <f t="shared" ca="1" si="4"/>
        <v/>
      </c>
      <c r="H92" s="84" t="str">
        <f t="shared" si="5"/>
        <v/>
      </c>
      <c r="I92" s="193"/>
      <c r="J92" s="194"/>
      <c r="K92" s="195"/>
      <c r="L92" s="191"/>
      <c r="M92" s="191"/>
      <c r="N92" s="191"/>
      <c r="O92" s="197"/>
      <c r="P92" s="198"/>
      <c r="Q92" s="191"/>
      <c r="R92" s="191"/>
      <c r="S92" s="191"/>
      <c r="T92" s="191"/>
      <c r="U92" s="191"/>
      <c r="V92" s="192"/>
      <c r="W92" s="192"/>
      <c r="X92" s="83" t="str">
        <f t="shared" ca="1" si="6"/>
        <v/>
      </c>
      <c r="Y92" s="191"/>
      <c r="Z92" s="85" t="str">
        <f t="shared" si="7"/>
        <v/>
      </c>
      <c r="AA92" s="191"/>
      <c r="AB92" s="191"/>
      <c r="AC92" s="191"/>
      <c r="AD92" s="191"/>
      <c r="AE92" s="195"/>
      <c r="AF92" s="196"/>
      <c r="AG92" s="191"/>
      <c r="AH92" s="54"/>
      <c r="AI92" s="43"/>
      <c r="AJ92" s="43"/>
      <c r="AK92" s="56"/>
      <c r="AL92" s="46"/>
      <c r="AM92" s="56"/>
      <c r="AN92" s="58"/>
      <c r="AO92" s="59"/>
      <c r="AP92" s="56"/>
      <c r="AQ92" s="56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59"/>
      <c r="BC92" s="60"/>
      <c r="BD92" s="58"/>
      <c r="BE92" s="60"/>
      <c r="BF92" s="60"/>
      <c r="BG92" s="60"/>
      <c r="BH92" s="60"/>
      <c r="BI92" s="60"/>
      <c r="BJ92" s="60"/>
      <c r="BK92" s="60"/>
      <c r="BL92" s="60"/>
      <c r="BM92" s="61"/>
      <c r="BN92" s="62"/>
      <c r="BO92" s="43"/>
      <c r="BP92" s="43"/>
      <c r="BQ92" s="43"/>
      <c r="BR92" s="121"/>
      <c r="BS92" s="55"/>
    </row>
    <row r="93" spans="1:71" s="3" customFormat="1" ht="21" customHeight="1" x14ac:dyDescent="0.25">
      <c r="A93" s="31"/>
      <c r="C93" s="190"/>
      <c r="D93" s="191"/>
      <c r="E93" s="191"/>
      <c r="F93" s="192"/>
      <c r="G93" s="83" t="str">
        <f t="shared" ca="1" si="4"/>
        <v/>
      </c>
      <c r="H93" s="84" t="str">
        <f t="shared" si="5"/>
        <v/>
      </c>
      <c r="I93" s="193"/>
      <c r="J93" s="194"/>
      <c r="K93" s="195"/>
      <c r="L93" s="191"/>
      <c r="M93" s="191"/>
      <c r="N93" s="191"/>
      <c r="O93" s="197"/>
      <c r="P93" s="198"/>
      <c r="Q93" s="191"/>
      <c r="R93" s="191"/>
      <c r="S93" s="191"/>
      <c r="T93" s="191"/>
      <c r="U93" s="191"/>
      <c r="V93" s="192"/>
      <c r="W93" s="192"/>
      <c r="X93" s="83" t="str">
        <f t="shared" ca="1" si="6"/>
        <v/>
      </c>
      <c r="Y93" s="191"/>
      <c r="Z93" s="85" t="str">
        <f t="shared" si="7"/>
        <v/>
      </c>
      <c r="AA93" s="191"/>
      <c r="AB93" s="191"/>
      <c r="AC93" s="191"/>
      <c r="AD93" s="191"/>
      <c r="AE93" s="195"/>
      <c r="AF93" s="196"/>
      <c r="AG93" s="191"/>
      <c r="AH93" s="54"/>
      <c r="AI93" s="43"/>
      <c r="AJ93" s="43"/>
      <c r="AK93" s="56"/>
      <c r="AL93" s="46"/>
      <c r="AM93" s="56"/>
      <c r="AN93" s="58"/>
      <c r="AO93" s="59"/>
      <c r="AP93" s="56"/>
      <c r="AQ93" s="56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59"/>
      <c r="BC93" s="60"/>
      <c r="BD93" s="58"/>
      <c r="BE93" s="60"/>
      <c r="BF93" s="60"/>
      <c r="BG93" s="60"/>
      <c r="BH93" s="60"/>
      <c r="BI93" s="60"/>
      <c r="BJ93" s="60"/>
      <c r="BK93" s="60"/>
      <c r="BL93" s="60"/>
      <c r="BM93" s="61"/>
      <c r="BN93" s="62"/>
      <c r="BO93" s="43"/>
      <c r="BP93" s="43"/>
      <c r="BQ93" s="43"/>
      <c r="BR93" s="121"/>
      <c r="BS93" s="55"/>
    </row>
    <row r="94" spans="1:71" s="3" customFormat="1" ht="21" customHeight="1" x14ac:dyDescent="0.25">
      <c r="A94" s="31"/>
      <c r="C94" s="190"/>
      <c r="D94" s="191"/>
      <c r="E94" s="191"/>
      <c r="F94" s="192"/>
      <c r="G94" s="83" t="str">
        <f t="shared" ca="1" si="4"/>
        <v/>
      </c>
      <c r="H94" s="84" t="str">
        <f t="shared" si="5"/>
        <v/>
      </c>
      <c r="I94" s="193"/>
      <c r="J94" s="194"/>
      <c r="K94" s="195"/>
      <c r="L94" s="191"/>
      <c r="M94" s="191"/>
      <c r="N94" s="191"/>
      <c r="O94" s="197"/>
      <c r="P94" s="198"/>
      <c r="Q94" s="191"/>
      <c r="R94" s="191"/>
      <c r="S94" s="191"/>
      <c r="T94" s="191"/>
      <c r="U94" s="191"/>
      <c r="V94" s="192"/>
      <c r="W94" s="192"/>
      <c r="X94" s="83" t="str">
        <f t="shared" ca="1" si="6"/>
        <v/>
      </c>
      <c r="Y94" s="191"/>
      <c r="Z94" s="85" t="str">
        <f t="shared" si="7"/>
        <v/>
      </c>
      <c r="AA94" s="191"/>
      <c r="AB94" s="191"/>
      <c r="AC94" s="191"/>
      <c r="AD94" s="191"/>
      <c r="AE94" s="195"/>
      <c r="AF94" s="196"/>
      <c r="AG94" s="191"/>
      <c r="AH94" s="54"/>
      <c r="AI94" s="43"/>
      <c r="AJ94" s="43"/>
      <c r="AK94" s="56"/>
      <c r="AL94" s="46"/>
      <c r="AM94" s="56"/>
      <c r="AN94" s="58"/>
      <c r="AO94" s="59"/>
      <c r="AP94" s="56"/>
      <c r="AQ94" s="56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59"/>
      <c r="BC94" s="60"/>
      <c r="BD94" s="58"/>
      <c r="BE94" s="60"/>
      <c r="BF94" s="60"/>
      <c r="BG94" s="60"/>
      <c r="BH94" s="60"/>
      <c r="BI94" s="60"/>
      <c r="BJ94" s="60"/>
      <c r="BK94" s="60"/>
      <c r="BL94" s="60"/>
      <c r="BM94" s="61"/>
      <c r="BN94" s="62"/>
      <c r="BO94" s="43"/>
      <c r="BP94" s="43"/>
      <c r="BQ94" s="43"/>
      <c r="BR94" s="121"/>
      <c r="BS94" s="55"/>
    </row>
    <row r="95" spans="1:71" s="3" customFormat="1" ht="21" customHeight="1" x14ac:dyDescent="0.25">
      <c r="A95" s="31"/>
      <c r="C95" s="190"/>
      <c r="D95" s="191"/>
      <c r="E95" s="191"/>
      <c r="F95" s="192"/>
      <c r="G95" s="83" t="str">
        <f t="shared" ca="1" si="4"/>
        <v/>
      </c>
      <c r="H95" s="84" t="str">
        <f t="shared" si="5"/>
        <v/>
      </c>
      <c r="I95" s="193"/>
      <c r="J95" s="194"/>
      <c r="K95" s="195"/>
      <c r="L95" s="191"/>
      <c r="M95" s="191"/>
      <c r="N95" s="191"/>
      <c r="O95" s="197"/>
      <c r="P95" s="198"/>
      <c r="Q95" s="191"/>
      <c r="R95" s="191"/>
      <c r="S95" s="191"/>
      <c r="T95" s="191"/>
      <c r="U95" s="191"/>
      <c r="V95" s="192"/>
      <c r="W95" s="192"/>
      <c r="X95" s="83" t="str">
        <f t="shared" ca="1" si="6"/>
        <v/>
      </c>
      <c r="Y95" s="191"/>
      <c r="Z95" s="85" t="str">
        <f t="shared" si="7"/>
        <v/>
      </c>
      <c r="AA95" s="191"/>
      <c r="AB95" s="191"/>
      <c r="AC95" s="191"/>
      <c r="AD95" s="191"/>
      <c r="AE95" s="195"/>
      <c r="AF95" s="196"/>
      <c r="AG95" s="191"/>
      <c r="AH95" s="54"/>
      <c r="AI95" s="43"/>
      <c r="AJ95" s="43"/>
      <c r="AK95" s="56"/>
      <c r="AL95" s="46"/>
      <c r="AM95" s="56"/>
      <c r="AN95" s="58"/>
      <c r="AO95" s="59"/>
      <c r="AP95" s="56"/>
      <c r="AQ95" s="56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59"/>
      <c r="BC95" s="60"/>
      <c r="BD95" s="58"/>
      <c r="BE95" s="60"/>
      <c r="BF95" s="60"/>
      <c r="BG95" s="60"/>
      <c r="BH95" s="60"/>
      <c r="BI95" s="60"/>
      <c r="BJ95" s="60"/>
      <c r="BK95" s="60"/>
      <c r="BL95" s="60"/>
      <c r="BM95" s="61"/>
      <c r="BN95" s="62"/>
      <c r="BO95" s="43"/>
      <c r="BP95" s="43"/>
      <c r="BQ95" s="43"/>
      <c r="BR95" s="121"/>
      <c r="BS95" s="55"/>
    </row>
    <row r="96" spans="1:71" s="3" customFormat="1" ht="21" customHeight="1" x14ac:dyDescent="0.25">
      <c r="A96" s="31"/>
      <c r="C96" s="190"/>
      <c r="D96" s="191"/>
      <c r="E96" s="191"/>
      <c r="F96" s="192"/>
      <c r="G96" s="83" t="str">
        <f t="shared" ca="1" si="4"/>
        <v/>
      </c>
      <c r="H96" s="84" t="str">
        <f t="shared" si="5"/>
        <v/>
      </c>
      <c r="I96" s="193"/>
      <c r="J96" s="194"/>
      <c r="K96" s="195"/>
      <c r="L96" s="191"/>
      <c r="M96" s="191"/>
      <c r="N96" s="191"/>
      <c r="O96" s="197"/>
      <c r="P96" s="198"/>
      <c r="Q96" s="191"/>
      <c r="R96" s="191"/>
      <c r="S96" s="191"/>
      <c r="T96" s="191"/>
      <c r="U96" s="191"/>
      <c r="V96" s="192"/>
      <c r="W96" s="192"/>
      <c r="X96" s="83" t="str">
        <f t="shared" ca="1" si="6"/>
        <v/>
      </c>
      <c r="Y96" s="191"/>
      <c r="Z96" s="85" t="str">
        <f t="shared" si="7"/>
        <v/>
      </c>
      <c r="AA96" s="191"/>
      <c r="AB96" s="191"/>
      <c r="AC96" s="191"/>
      <c r="AD96" s="191"/>
      <c r="AE96" s="195"/>
      <c r="AF96" s="196"/>
      <c r="AG96" s="191"/>
      <c r="AH96" s="54"/>
      <c r="AI96" s="43"/>
      <c r="AJ96" s="43"/>
      <c r="AK96" s="56"/>
      <c r="AL96" s="46"/>
      <c r="AM96" s="56"/>
      <c r="AN96" s="58"/>
      <c r="AO96" s="59"/>
      <c r="AP96" s="56"/>
      <c r="AQ96" s="56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59"/>
      <c r="BC96" s="60"/>
      <c r="BD96" s="58"/>
      <c r="BE96" s="60"/>
      <c r="BF96" s="60"/>
      <c r="BG96" s="60"/>
      <c r="BH96" s="60"/>
      <c r="BI96" s="60"/>
      <c r="BJ96" s="60"/>
      <c r="BK96" s="60"/>
      <c r="BL96" s="60"/>
      <c r="BM96" s="61"/>
      <c r="BN96" s="62"/>
      <c r="BO96" s="43"/>
      <c r="BP96" s="43"/>
      <c r="BQ96" s="43"/>
      <c r="BR96" s="121"/>
      <c r="BS96" s="55"/>
    </row>
    <row r="97" spans="1:71" s="3" customFormat="1" ht="21" customHeight="1" x14ac:dyDescent="0.25">
      <c r="A97" s="31"/>
      <c r="C97" s="190"/>
      <c r="D97" s="191"/>
      <c r="E97" s="191"/>
      <c r="F97" s="192"/>
      <c r="G97" s="83" t="str">
        <f t="shared" ca="1" si="4"/>
        <v/>
      </c>
      <c r="H97" s="84" t="str">
        <f t="shared" si="5"/>
        <v/>
      </c>
      <c r="I97" s="193"/>
      <c r="J97" s="194"/>
      <c r="K97" s="195"/>
      <c r="L97" s="191"/>
      <c r="M97" s="191"/>
      <c r="N97" s="191"/>
      <c r="O97" s="197"/>
      <c r="P97" s="198"/>
      <c r="Q97" s="191"/>
      <c r="R97" s="191"/>
      <c r="S97" s="191"/>
      <c r="T97" s="191"/>
      <c r="U97" s="191"/>
      <c r="V97" s="192"/>
      <c r="W97" s="192"/>
      <c r="X97" s="83" t="str">
        <f t="shared" ca="1" si="6"/>
        <v/>
      </c>
      <c r="Y97" s="191"/>
      <c r="Z97" s="85" t="str">
        <f t="shared" si="7"/>
        <v/>
      </c>
      <c r="AA97" s="191"/>
      <c r="AB97" s="191"/>
      <c r="AC97" s="191"/>
      <c r="AD97" s="191"/>
      <c r="AE97" s="195"/>
      <c r="AF97" s="196"/>
      <c r="AG97" s="191"/>
      <c r="AH97" s="54"/>
      <c r="AI97" s="43"/>
      <c r="AJ97" s="43"/>
      <c r="AK97" s="56"/>
      <c r="AL97" s="46"/>
      <c r="AM97" s="56"/>
      <c r="AN97" s="58"/>
      <c r="AO97" s="59"/>
      <c r="AP97" s="56"/>
      <c r="AQ97" s="56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59"/>
      <c r="BC97" s="60"/>
      <c r="BD97" s="58"/>
      <c r="BE97" s="60"/>
      <c r="BF97" s="60"/>
      <c r="BG97" s="60"/>
      <c r="BH97" s="60"/>
      <c r="BI97" s="60"/>
      <c r="BJ97" s="60"/>
      <c r="BK97" s="60"/>
      <c r="BL97" s="60"/>
      <c r="BM97" s="61"/>
      <c r="BN97" s="62"/>
      <c r="BO97" s="43"/>
      <c r="BP97" s="43"/>
      <c r="BQ97" s="43"/>
      <c r="BR97" s="121"/>
      <c r="BS97" s="55"/>
    </row>
    <row r="98" spans="1:71" s="3" customFormat="1" ht="21" customHeight="1" x14ac:dyDescent="0.25">
      <c r="A98" s="31"/>
      <c r="C98" s="190"/>
      <c r="D98" s="191"/>
      <c r="E98" s="191"/>
      <c r="F98" s="192"/>
      <c r="G98" s="83" t="str">
        <f t="shared" ca="1" si="4"/>
        <v/>
      </c>
      <c r="H98" s="84" t="str">
        <f t="shared" si="5"/>
        <v/>
      </c>
      <c r="I98" s="193"/>
      <c r="J98" s="194"/>
      <c r="K98" s="195"/>
      <c r="L98" s="191"/>
      <c r="M98" s="191"/>
      <c r="N98" s="191"/>
      <c r="O98" s="197"/>
      <c r="P98" s="198"/>
      <c r="Q98" s="191"/>
      <c r="R98" s="191"/>
      <c r="S98" s="191"/>
      <c r="T98" s="191"/>
      <c r="U98" s="191"/>
      <c r="V98" s="192"/>
      <c r="W98" s="192"/>
      <c r="X98" s="83" t="str">
        <f t="shared" ca="1" si="6"/>
        <v/>
      </c>
      <c r="Y98" s="191"/>
      <c r="Z98" s="85" t="str">
        <f t="shared" si="7"/>
        <v/>
      </c>
      <c r="AA98" s="191"/>
      <c r="AB98" s="191"/>
      <c r="AC98" s="191"/>
      <c r="AD98" s="191"/>
      <c r="AE98" s="195"/>
      <c r="AF98" s="196"/>
      <c r="AG98" s="191"/>
      <c r="AH98" s="54"/>
      <c r="AI98" s="43"/>
      <c r="AJ98" s="43"/>
      <c r="AK98" s="56"/>
      <c r="AL98" s="46"/>
      <c r="AM98" s="56"/>
      <c r="AN98" s="58"/>
      <c r="AO98" s="59"/>
      <c r="AP98" s="56"/>
      <c r="AQ98" s="56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59"/>
      <c r="BC98" s="60"/>
      <c r="BD98" s="58"/>
      <c r="BE98" s="60"/>
      <c r="BF98" s="60"/>
      <c r="BG98" s="60"/>
      <c r="BH98" s="60"/>
      <c r="BI98" s="60"/>
      <c r="BJ98" s="60"/>
      <c r="BK98" s="60"/>
      <c r="BL98" s="60"/>
      <c r="BM98" s="61"/>
      <c r="BN98" s="62"/>
      <c r="BO98" s="43"/>
      <c r="BP98" s="43"/>
      <c r="BQ98" s="43"/>
      <c r="BR98" s="121"/>
      <c r="BS98" s="55"/>
    </row>
    <row r="99" spans="1:71" s="3" customFormat="1" ht="21" customHeight="1" x14ac:dyDescent="0.25">
      <c r="A99" s="31"/>
      <c r="C99" s="190"/>
      <c r="D99" s="191"/>
      <c r="E99" s="191"/>
      <c r="F99" s="192"/>
      <c r="G99" s="83" t="str">
        <f t="shared" ca="1" si="4"/>
        <v/>
      </c>
      <c r="H99" s="84" t="str">
        <f t="shared" si="5"/>
        <v/>
      </c>
      <c r="I99" s="193"/>
      <c r="J99" s="194"/>
      <c r="K99" s="195"/>
      <c r="L99" s="191"/>
      <c r="M99" s="191"/>
      <c r="N99" s="191"/>
      <c r="O99" s="197"/>
      <c r="P99" s="198"/>
      <c r="Q99" s="191"/>
      <c r="R99" s="191"/>
      <c r="S99" s="191"/>
      <c r="T99" s="191"/>
      <c r="U99" s="191"/>
      <c r="V99" s="192"/>
      <c r="W99" s="192"/>
      <c r="X99" s="83" t="str">
        <f t="shared" ca="1" si="6"/>
        <v/>
      </c>
      <c r="Y99" s="191"/>
      <c r="Z99" s="85" t="str">
        <f t="shared" si="7"/>
        <v/>
      </c>
      <c r="AA99" s="191"/>
      <c r="AB99" s="191"/>
      <c r="AC99" s="191"/>
      <c r="AD99" s="191"/>
      <c r="AE99" s="195"/>
      <c r="AF99" s="196"/>
      <c r="AG99" s="191"/>
      <c r="AH99" s="54"/>
      <c r="AI99" s="43"/>
      <c r="AJ99" s="43"/>
      <c r="AK99" s="56"/>
      <c r="AL99" s="46"/>
      <c r="AM99" s="56"/>
      <c r="AN99" s="58"/>
      <c r="AO99" s="59"/>
      <c r="AP99" s="56"/>
      <c r="AQ99" s="56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59"/>
      <c r="BC99" s="60"/>
      <c r="BD99" s="58"/>
      <c r="BE99" s="60"/>
      <c r="BF99" s="60"/>
      <c r="BG99" s="60"/>
      <c r="BH99" s="60"/>
      <c r="BI99" s="60"/>
      <c r="BJ99" s="60"/>
      <c r="BK99" s="60"/>
      <c r="BL99" s="60"/>
      <c r="BM99" s="61"/>
      <c r="BN99" s="62"/>
      <c r="BO99" s="43"/>
      <c r="BP99" s="43"/>
      <c r="BQ99" s="43"/>
      <c r="BR99" s="121"/>
      <c r="BS99" s="55"/>
    </row>
    <row r="100" spans="1:71" s="3" customFormat="1" ht="21" customHeight="1" x14ac:dyDescent="0.25">
      <c r="A100" s="31"/>
      <c r="C100" s="190"/>
      <c r="D100" s="191"/>
      <c r="E100" s="191"/>
      <c r="F100" s="192"/>
      <c r="G100" s="83" t="str">
        <f t="shared" ca="1" si="4"/>
        <v/>
      </c>
      <c r="H100" s="84" t="str">
        <f t="shared" si="5"/>
        <v/>
      </c>
      <c r="I100" s="193"/>
      <c r="J100" s="194"/>
      <c r="K100" s="195"/>
      <c r="L100" s="191"/>
      <c r="M100" s="191"/>
      <c r="N100" s="191"/>
      <c r="O100" s="197"/>
      <c r="P100" s="198"/>
      <c r="Q100" s="191"/>
      <c r="R100" s="191"/>
      <c r="S100" s="191"/>
      <c r="T100" s="191"/>
      <c r="U100" s="191"/>
      <c r="V100" s="192"/>
      <c r="W100" s="192"/>
      <c r="X100" s="83" t="str">
        <f t="shared" ca="1" si="6"/>
        <v/>
      </c>
      <c r="Y100" s="191"/>
      <c r="Z100" s="85" t="str">
        <f t="shared" si="7"/>
        <v/>
      </c>
      <c r="AA100" s="191"/>
      <c r="AB100" s="191"/>
      <c r="AC100" s="191"/>
      <c r="AD100" s="191"/>
      <c r="AE100" s="195"/>
      <c r="AF100" s="196"/>
      <c r="AG100" s="191"/>
      <c r="AH100" s="54"/>
      <c r="AI100" s="43"/>
      <c r="AJ100" s="43"/>
      <c r="AK100" s="56"/>
      <c r="AL100" s="46"/>
      <c r="AM100" s="56"/>
      <c r="AN100" s="58"/>
      <c r="AO100" s="59"/>
      <c r="AP100" s="56"/>
      <c r="AQ100" s="56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59"/>
      <c r="BC100" s="60"/>
      <c r="BD100" s="58"/>
      <c r="BE100" s="60"/>
      <c r="BF100" s="60"/>
      <c r="BG100" s="60"/>
      <c r="BH100" s="60"/>
      <c r="BI100" s="60"/>
      <c r="BJ100" s="60"/>
      <c r="BK100" s="60"/>
      <c r="BL100" s="60"/>
      <c r="BM100" s="61"/>
      <c r="BN100" s="62"/>
      <c r="BO100" s="43"/>
      <c r="BP100" s="43"/>
      <c r="BQ100" s="43"/>
      <c r="BR100" s="121"/>
      <c r="BS100" s="55"/>
    </row>
    <row r="101" spans="1:71" s="3" customFormat="1" ht="21" customHeight="1" x14ac:dyDescent="0.25">
      <c r="A101" s="31"/>
      <c r="C101" s="190"/>
      <c r="D101" s="191"/>
      <c r="E101" s="191"/>
      <c r="F101" s="192"/>
      <c r="G101" s="83" t="str">
        <f t="shared" ca="1" si="4"/>
        <v/>
      </c>
      <c r="H101" s="84" t="str">
        <f t="shared" si="5"/>
        <v/>
      </c>
      <c r="I101" s="193"/>
      <c r="J101" s="194"/>
      <c r="K101" s="195"/>
      <c r="L101" s="191"/>
      <c r="M101" s="191"/>
      <c r="N101" s="191"/>
      <c r="O101" s="197"/>
      <c r="P101" s="198"/>
      <c r="Q101" s="191"/>
      <c r="R101" s="191"/>
      <c r="S101" s="191"/>
      <c r="T101" s="191"/>
      <c r="U101" s="191"/>
      <c r="V101" s="192"/>
      <c r="W101" s="192"/>
      <c r="X101" s="83" t="str">
        <f t="shared" ca="1" si="6"/>
        <v/>
      </c>
      <c r="Y101" s="191"/>
      <c r="Z101" s="85" t="str">
        <f t="shared" si="7"/>
        <v/>
      </c>
      <c r="AA101" s="191"/>
      <c r="AB101" s="191"/>
      <c r="AC101" s="191"/>
      <c r="AD101" s="191"/>
      <c r="AE101" s="195"/>
      <c r="AF101" s="196"/>
      <c r="AG101" s="191"/>
      <c r="AH101" s="54"/>
      <c r="AI101" s="43"/>
      <c r="AJ101" s="43"/>
      <c r="AK101" s="56"/>
      <c r="AL101" s="46"/>
      <c r="AM101" s="56"/>
      <c r="AN101" s="58"/>
      <c r="AO101" s="59"/>
      <c r="AP101" s="56"/>
      <c r="AQ101" s="56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59"/>
      <c r="BC101" s="60"/>
      <c r="BD101" s="58"/>
      <c r="BE101" s="60"/>
      <c r="BF101" s="60"/>
      <c r="BG101" s="60"/>
      <c r="BH101" s="60"/>
      <c r="BI101" s="60"/>
      <c r="BJ101" s="60"/>
      <c r="BK101" s="60"/>
      <c r="BL101" s="60"/>
      <c r="BM101" s="61"/>
      <c r="BN101" s="62"/>
      <c r="BO101" s="43"/>
      <c r="BP101" s="43"/>
      <c r="BQ101" s="43"/>
      <c r="BR101" s="121"/>
      <c r="BS101" s="55"/>
    </row>
    <row r="102" spans="1:71" s="3" customFormat="1" ht="21" customHeight="1" x14ac:dyDescent="0.25">
      <c r="A102" s="31"/>
      <c r="C102" s="190"/>
      <c r="D102" s="191"/>
      <c r="E102" s="191"/>
      <c r="F102" s="192"/>
      <c r="G102" s="83" t="str">
        <f t="shared" ca="1" si="4"/>
        <v/>
      </c>
      <c r="H102" s="84" t="str">
        <f t="shared" si="5"/>
        <v/>
      </c>
      <c r="I102" s="193"/>
      <c r="J102" s="194"/>
      <c r="K102" s="195"/>
      <c r="L102" s="191"/>
      <c r="M102" s="191"/>
      <c r="N102" s="191"/>
      <c r="O102" s="197"/>
      <c r="P102" s="198"/>
      <c r="Q102" s="191"/>
      <c r="R102" s="191"/>
      <c r="S102" s="191"/>
      <c r="T102" s="191"/>
      <c r="U102" s="191"/>
      <c r="V102" s="192"/>
      <c r="W102" s="192"/>
      <c r="X102" s="83" t="str">
        <f t="shared" ca="1" si="6"/>
        <v/>
      </c>
      <c r="Y102" s="191"/>
      <c r="Z102" s="85" t="str">
        <f t="shared" si="7"/>
        <v/>
      </c>
      <c r="AA102" s="191"/>
      <c r="AB102" s="191"/>
      <c r="AC102" s="191"/>
      <c r="AD102" s="191"/>
      <c r="AE102" s="195"/>
      <c r="AF102" s="196"/>
      <c r="AG102" s="191"/>
      <c r="AH102" s="54"/>
      <c r="AI102" s="43"/>
      <c r="AJ102" s="43"/>
      <c r="AK102" s="56"/>
      <c r="AL102" s="46"/>
      <c r="AM102" s="56"/>
      <c r="AN102" s="58"/>
      <c r="AO102" s="59"/>
      <c r="AP102" s="56"/>
      <c r="AQ102" s="56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59"/>
      <c r="BC102" s="60"/>
      <c r="BD102" s="58"/>
      <c r="BE102" s="60"/>
      <c r="BF102" s="60"/>
      <c r="BG102" s="60"/>
      <c r="BH102" s="60"/>
      <c r="BI102" s="60"/>
      <c r="BJ102" s="60"/>
      <c r="BK102" s="60"/>
      <c r="BL102" s="60"/>
      <c r="BM102" s="61"/>
      <c r="BN102" s="62"/>
      <c r="BO102" s="43"/>
      <c r="BP102" s="43"/>
      <c r="BQ102" s="43"/>
      <c r="BR102" s="121"/>
      <c r="BS102" s="55"/>
    </row>
    <row r="103" spans="1:71" s="3" customFormat="1" ht="21" customHeight="1" x14ac:dyDescent="0.25">
      <c r="A103" s="31"/>
      <c r="C103" s="190"/>
      <c r="D103" s="191"/>
      <c r="E103" s="191"/>
      <c r="F103" s="192"/>
      <c r="G103" s="83" t="str">
        <f t="shared" ca="1" si="4"/>
        <v/>
      </c>
      <c r="H103" s="84" t="str">
        <f t="shared" si="5"/>
        <v/>
      </c>
      <c r="I103" s="193"/>
      <c r="J103" s="194"/>
      <c r="K103" s="195"/>
      <c r="L103" s="191"/>
      <c r="M103" s="191"/>
      <c r="N103" s="191"/>
      <c r="O103" s="197"/>
      <c r="P103" s="198"/>
      <c r="Q103" s="191"/>
      <c r="R103" s="191"/>
      <c r="S103" s="191"/>
      <c r="T103" s="191"/>
      <c r="U103" s="191"/>
      <c r="V103" s="192"/>
      <c r="W103" s="192"/>
      <c r="X103" s="83" t="str">
        <f t="shared" ca="1" si="6"/>
        <v/>
      </c>
      <c r="Y103" s="191"/>
      <c r="Z103" s="85" t="str">
        <f t="shared" si="7"/>
        <v/>
      </c>
      <c r="AA103" s="191"/>
      <c r="AB103" s="191"/>
      <c r="AC103" s="191"/>
      <c r="AD103" s="191"/>
      <c r="AE103" s="195"/>
      <c r="AF103" s="196"/>
      <c r="AG103" s="191"/>
      <c r="AH103" s="54"/>
      <c r="AI103" s="43"/>
      <c r="AJ103" s="43"/>
      <c r="AK103" s="56"/>
      <c r="AL103" s="46"/>
      <c r="AM103" s="56"/>
      <c r="AN103" s="58"/>
      <c r="AO103" s="59"/>
      <c r="AP103" s="56"/>
      <c r="AQ103" s="56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59"/>
      <c r="BC103" s="60"/>
      <c r="BD103" s="58"/>
      <c r="BE103" s="60"/>
      <c r="BF103" s="60"/>
      <c r="BG103" s="60"/>
      <c r="BH103" s="60"/>
      <c r="BI103" s="60"/>
      <c r="BJ103" s="60"/>
      <c r="BK103" s="60"/>
      <c r="BL103" s="60"/>
      <c r="BM103" s="61"/>
      <c r="BN103" s="62"/>
      <c r="BO103" s="43"/>
      <c r="BP103" s="43"/>
      <c r="BQ103" s="43"/>
      <c r="BR103" s="121"/>
      <c r="BS103" s="55"/>
    </row>
    <row r="104" spans="1:71" s="3" customFormat="1" ht="21" customHeight="1" x14ac:dyDescent="0.25">
      <c r="A104" s="31"/>
      <c r="C104" s="190"/>
      <c r="D104" s="191"/>
      <c r="E104" s="191"/>
      <c r="F104" s="192"/>
      <c r="G104" s="83" t="str">
        <f t="shared" ca="1" si="4"/>
        <v/>
      </c>
      <c r="H104" s="84" t="str">
        <f t="shared" si="5"/>
        <v/>
      </c>
      <c r="I104" s="193"/>
      <c r="J104" s="194"/>
      <c r="K104" s="195"/>
      <c r="L104" s="191"/>
      <c r="M104" s="191"/>
      <c r="N104" s="191"/>
      <c r="O104" s="197"/>
      <c r="P104" s="198"/>
      <c r="Q104" s="191"/>
      <c r="R104" s="191"/>
      <c r="S104" s="191"/>
      <c r="T104" s="191"/>
      <c r="U104" s="191"/>
      <c r="V104" s="192"/>
      <c r="W104" s="192"/>
      <c r="X104" s="83" t="str">
        <f t="shared" ca="1" si="6"/>
        <v/>
      </c>
      <c r="Y104" s="191"/>
      <c r="Z104" s="85" t="str">
        <f t="shared" si="7"/>
        <v/>
      </c>
      <c r="AA104" s="191"/>
      <c r="AB104" s="191"/>
      <c r="AC104" s="191"/>
      <c r="AD104" s="191"/>
      <c r="AE104" s="195"/>
      <c r="AF104" s="196"/>
      <c r="AG104" s="191"/>
      <c r="AH104" s="54"/>
      <c r="AI104" s="43"/>
      <c r="AJ104" s="43"/>
      <c r="AK104" s="56"/>
      <c r="AL104" s="46"/>
      <c r="AM104" s="56"/>
      <c r="AN104" s="58"/>
      <c r="AO104" s="59"/>
      <c r="AP104" s="56"/>
      <c r="AQ104" s="56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59"/>
      <c r="BC104" s="60"/>
      <c r="BD104" s="58"/>
      <c r="BE104" s="60"/>
      <c r="BF104" s="60"/>
      <c r="BG104" s="60"/>
      <c r="BH104" s="60"/>
      <c r="BI104" s="60"/>
      <c r="BJ104" s="60"/>
      <c r="BK104" s="60"/>
      <c r="BL104" s="60"/>
      <c r="BM104" s="61"/>
      <c r="BN104" s="62"/>
      <c r="BO104" s="43"/>
      <c r="BP104" s="43"/>
      <c r="BQ104" s="43"/>
      <c r="BR104" s="121"/>
      <c r="BS104" s="55"/>
    </row>
    <row r="105" spans="1:71" s="3" customFormat="1" ht="21" customHeight="1" x14ac:dyDescent="0.25">
      <c r="A105" s="31"/>
      <c r="C105" s="190"/>
      <c r="D105" s="191"/>
      <c r="E105" s="191"/>
      <c r="F105" s="192"/>
      <c r="G105" s="83" t="str">
        <f t="shared" ca="1" si="4"/>
        <v/>
      </c>
      <c r="H105" s="84" t="str">
        <f t="shared" si="5"/>
        <v/>
      </c>
      <c r="I105" s="193"/>
      <c r="J105" s="194"/>
      <c r="K105" s="195"/>
      <c r="L105" s="191"/>
      <c r="M105" s="191"/>
      <c r="N105" s="191"/>
      <c r="O105" s="197"/>
      <c r="P105" s="198"/>
      <c r="Q105" s="191"/>
      <c r="R105" s="191"/>
      <c r="S105" s="191"/>
      <c r="T105" s="191"/>
      <c r="U105" s="191"/>
      <c r="V105" s="192"/>
      <c r="W105" s="192"/>
      <c r="X105" s="83" t="str">
        <f t="shared" ca="1" si="6"/>
        <v/>
      </c>
      <c r="Y105" s="191"/>
      <c r="Z105" s="85" t="str">
        <f t="shared" si="7"/>
        <v/>
      </c>
      <c r="AA105" s="191"/>
      <c r="AB105" s="191"/>
      <c r="AC105" s="191"/>
      <c r="AD105" s="191"/>
      <c r="AE105" s="195"/>
      <c r="AF105" s="196"/>
      <c r="AG105" s="191"/>
      <c r="AH105" s="54"/>
      <c r="AI105" s="43"/>
      <c r="AJ105" s="43"/>
      <c r="AK105" s="56"/>
      <c r="AL105" s="46"/>
      <c r="AM105" s="56"/>
      <c r="AN105" s="58"/>
      <c r="AO105" s="59"/>
      <c r="AP105" s="56"/>
      <c r="AQ105" s="56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59"/>
      <c r="BC105" s="60"/>
      <c r="BD105" s="58"/>
      <c r="BE105" s="60"/>
      <c r="BF105" s="60"/>
      <c r="BG105" s="60"/>
      <c r="BH105" s="60"/>
      <c r="BI105" s="60"/>
      <c r="BJ105" s="60"/>
      <c r="BK105" s="60"/>
      <c r="BL105" s="60"/>
      <c r="BM105" s="61"/>
      <c r="BN105" s="62"/>
      <c r="BO105" s="43"/>
      <c r="BP105" s="43"/>
      <c r="BQ105" s="43"/>
      <c r="BR105" s="121"/>
      <c r="BS105" s="55"/>
    </row>
    <row r="106" spans="1:71" s="3" customFormat="1" ht="21" customHeight="1" x14ac:dyDescent="0.25">
      <c r="A106" s="31"/>
      <c r="C106" s="190"/>
      <c r="D106" s="191"/>
      <c r="E106" s="191"/>
      <c r="F106" s="192"/>
      <c r="G106" s="83" t="str">
        <f t="shared" ca="1" si="4"/>
        <v/>
      </c>
      <c r="H106" s="84" t="str">
        <f t="shared" si="5"/>
        <v/>
      </c>
      <c r="I106" s="193"/>
      <c r="J106" s="194"/>
      <c r="K106" s="195"/>
      <c r="L106" s="191"/>
      <c r="M106" s="191"/>
      <c r="N106" s="191"/>
      <c r="O106" s="197"/>
      <c r="P106" s="198"/>
      <c r="Q106" s="191"/>
      <c r="R106" s="191"/>
      <c r="S106" s="191"/>
      <c r="T106" s="191"/>
      <c r="U106" s="191"/>
      <c r="V106" s="192"/>
      <c r="W106" s="192"/>
      <c r="X106" s="83" t="str">
        <f t="shared" ca="1" si="6"/>
        <v/>
      </c>
      <c r="Y106" s="191"/>
      <c r="Z106" s="85" t="str">
        <f t="shared" si="7"/>
        <v/>
      </c>
      <c r="AA106" s="191"/>
      <c r="AB106" s="191"/>
      <c r="AC106" s="191"/>
      <c r="AD106" s="191"/>
      <c r="AE106" s="195"/>
      <c r="AF106" s="196"/>
      <c r="AG106" s="191"/>
      <c r="AH106" s="54"/>
      <c r="AI106" s="43"/>
      <c r="AJ106" s="43"/>
      <c r="AK106" s="56"/>
      <c r="AL106" s="46"/>
      <c r="AM106" s="56"/>
      <c r="AN106" s="58"/>
      <c r="AO106" s="59"/>
      <c r="AP106" s="56"/>
      <c r="AQ106" s="56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59"/>
      <c r="BC106" s="60"/>
      <c r="BD106" s="58"/>
      <c r="BE106" s="60"/>
      <c r="BF106" s="60"/>
      <c r="BG106" s="60"/>
      <c r="BH106" s="60"/>
      <c r="BI106" s="60"/>
      <c r="BJ106" s="60"/>
      <c r="BK106" s="60"/>
      <c r="BL106" s="60"/>
      <c r="BM106" s="61"/>
      <c r="BN106" s="62"/>
      <c r="BO106" s="43"/>
      <c r="BP106" s="43"/>
      <c r="BQ106" s="43"/>
      <c r="BR106" s="121"/>
      <c r="BS106" s="55"/>
    </row>
    <row r="107" spans="1:71" s="3" customFormat="1" ht="21" customHeight="1" x14ac:dyDescent="0.25">
      <c r="A107" s="31"/>
      <c r="C107" s="190"/>
      <c r="D107" s="191"/>
      <c r="E107" s="191"/>
      <c r="F107" s="192"/>
      <c r="G107" s="83" t="str">
        <f t="shared" ca="1" si="4"/>
        <v/>
      </c>
      <c r="H107" s="84" t="str">
        <f t="shared" si="5"/>
        <v/>
      </c>
      <c r="I107" s="193"/>
      <c r="J107" s="194"/>
      <c r="K107" s="195"/>
      <c r="L107" s="191"/>
      <c r="M107" s="191"/>
      <c r="N107" s="191"/>
      <c r="O107" s="197"/>
      <c r="P107" s="198"/>
      <c r="Q107" s="191"/>
      <c r="R107" s="191"/>
      <c r="S107" s="191"/>
      <c r="T107" s="191"/>
      <c r="U107" s="191"/>
      <c r="V107" s="192"/>
      <c r="W107" s="192"/>
      <c r="X107" s="83" t="str">
        <f t="shared" ca="1" si="6"/>
        <v/>
      </c>
      <c r="Y107" s="191"/>
      <c r="Z107" s="85" t="str">
        <f t="shared" si="7"/>
        <v/>
      </c>
      <c r="AA107" s="191"/>
      <c r="AB107" s="191"/>
      <c r="AC107" s="191"/>
      <c r="AD107" s="191"/>
      <c r="AE107" s="195"/>
      <c r="AF107" s="196"/>
      <c r="AG107" s="191"/>
      <c r="AH107" s="54"/>
      <c r="AI107" s="43"/>
      <c r="AJ107" s="43"/>
      <c r="AK107" s="56"/>
      <c r="AL107" s="46"/>
      <c r="AM107" s="56"/>
      <c r="AN107" s="58"/>
      <c r="AO107" s="59"/>
      <c r="AP107" s="56"/>
      <c r="AQ107" s="56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59"/>
      <c r="BC107" s="60"/>
      <c r="BD107" s="58"/>
      <c r="BE107" s="60"/>
      <c r="BF107" s="60"/>
      <c r="BG107" s="60"/>
      <c r="BH107" s="60"/>
      <c r="BI107" s="60"/>
      <c r="BJ107" s="60"/>
      <c r="BK107" s="60"/>
      <c r="BL107" s="60"/>
      <c r="BM107" s="61"/>
      <c r="BN107" s="62"/>
      <c r="BO107" s="43"/>
      <c r="BP107" s="43"/>
      <c r="BQ107" s="43"/>
      <c r="BR107" s="121"/>
      <c r="BS107" s="55"/>
    </row>
    <row r="108" spans="1:71" s="3" customFormat="1" ht="21" customHeight="1" x14ac:dyDescent="0.25">
      <c r="A108" s="31"/>
      <c r="C108" s="190"/>
      <c r="D108" s="191"/>
      <c r="E108" s="191"/>
      <c r="F108" s="192"/>
      <c r="G108" s="83" t="str">
        <f t="shared" ca="1" si="4"/>
        <v/>
      </c>
      <c r="H108" s="84" t="str">
        <f t="shared" si="5"/>
        <v/>
      </c>
      <c r="I108" s="193"/>
      <c r="J108" s="194"/>
      <c r="K108" s="195"/>
      <c r="L108" s="191"/>
      <c r="M108" s="191"/>
      <c r="N108" s="191"/>
      <c r="O108" s="197"/>
      <c r="P108" s="198"/>
      <c r="Q108" s="191"/>
      <c r="R108" s="191"/>
      <c r="S108" s="191"/>
      <c r="T108" s="191"/>
      <c r="U108" s="191"/>
      <c r="V108" s="192"/>
      <c r="W108" s="192"/>
      <c r="X108" s="83" t="str">
        <f t="shared" ca="1" si="6"/>
        <v/>
      </c>
      <c r="Y108" s="191"/>
      <c r="Z108" s="85" t="str">
        <f t="shared" si="7"/>
        <v/>
      </c>
      <c r="AA108" s="191"/>
      <c r="AB108" s="191"/>
      <c r="AC108" s="191"/>
      <c r="AD108" s="191"/>
      <c r="AE108" s="195"/>
      <c r="AF108" s="196"/>
      <c r="AG108" s="191"/>
      <c r="AH108" s="54"/>
      <c r="AI108" s="43"/>
      <c r="AJ108" s="43"/>
      <c r="AK108" s="56"/>
      <c r="AL108" s="46"/>
      <c r="AM108" s="56"/>
      <c r="AN108" s="58"/>
      <c r="AO108" s="59"/>
      <c r="AP108" s="56"/>
      <c r="AQ108" s="56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59"/>
      <c r="BC108" s="60"/>
      <c r="BD108" s="58"/>
      <c r="BE108" s="60"/>
      <c r="BF108" s="60"/>
      <c r="BG108" s="60"/>
      <c r="BH108" s="60"/>
      <c r="BI108" s="60"/>
      <c r="BJ108" s="60"/>
      <c r="BK108" s="60"/>
      <c r="BL108" s="60"/>
      <c r="BM108" s="61"/>
      <c r="BN108" s="62"/>
      <c r="BO108" s="43"/>
      <c r="BP108" s="43"/>
      <c r="BQ108" s="43"/>
      <c r="BR108" s="121"/>
      <c r="BS108" s="55"/>
    </row>
    <row r="109" spans="1:71" s="3" customFormat="1" ht="21" customHeight="1" x14ac:dyDescent="0.25">
      <c r="A109" s="31"/>
      <c r="C109" s="190"/>
      <c r="D109" s="191"/>
      <c r="E109" s="191"/>
      <c r="F109" s="192"/>
      <c r="G109" s="83" t="str">
        <f t="shared" ca="1" si="4"/>
        <v/>
      </c>
      <c r="H109" s="84" t="str">
        <f t="shared" si="5"/>
        <v/>
      </c>
      <c r="I109" s="193"/>
      <c r="J109" s="194"/>
      <c r="K109" s="195"/>
      <c r="L109" s="191"/>
      <c r="M109" s="191"/>
      <c r="N109" s="191"/>
      <c r="O109" s="197"/>
      <c r="P109" s="198"/>
      <c r="Q109" s="191"/>
      <c r="R109" s="191"/>
      <c r="S109" s="191"/>
      <c r="T109" s="191"/>
      <c r="U109" s="191"/>
      <c r="V109" s="192"/>
      <c r="W109" s="192"/>
      <c r="X109" s="83" t="str">
        <f t="shared" ca="1" si="6"/>
        <v/>
      </c>
      <c r="Y109" s="191"/>
      <c r="Z109" s="85" t="str">
        <f t="shared" si="7"/>
        <v/>
      </c>
      <c r="AA109" s="191"/>
      <c r="AB109" s="191"/>
      <c r="AC109" s="191"/>
      <c r="AD109" s="191"/>
      <c r="AE109" s="195"/>
      <c r="AF109" s="196"/>
      <c r="AG109" s="191"/>
      <c r="AH109" s="54"/>
      <c r="AI109" s="43"/>
      <c r="AJ109" s="43"/>
      <c r="AK109" s="56"/>
      <c r="AL109" s="46"/>
      <c r="AM109" s="56"/>
      <c r="AN109" s="58"/>
      <c r="AO109" s="59"/>
      <c r="AP109" s="56"/>
      <c r="AQ109" s="56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59"/>
      <c r="BC109" s="60"/>
      <c r="BD109" s="58"/>
      <c r="BE109" s="60"/>
      <c r="BF109" s="60"/>
      <c r="BG109" s="60"/>
      <c r="BH109" s="60"/>
      <c r="BI109" s="60"/>
      <c r="BJ109" s="60"/>
      <c r="BK109" s="60"/>
      <c r="BL109" s="60"/>
      <c r="BM109" s="61"/>
      <c r="BN109" s="62"/>
      <c r="BO109" s="43"/>
      <c r="BP109" s="43"/>
      <c r="BQ109" s="43"/>
      <c r="BR109" s="121"/>
      <c r="BS109" s="55"/>
    </row>
    <row r="110" spans="1:71" s="3" customFormat="1" ht="21" customHeight="1" x14ac:dyDescent="0.25">
      <c r="A110" s="31"/>
      <c r="C110" s="190"/>
      <c r="D110" s="191"/>
      <c r="E110" s="191"/>
      <c r="F110" s="192"/>
      <c r="G110" s="83" t="str">
        <f t="shared" ca="1" si="4"/>
        <v/>
      </c>
      <c r="H110" s="84" t="str">
        <f t="shared" si="5"/>
        <v/>
      </c>
      <c r="I110" s="193"/>
      <c r="J110" s="194"/>
      <c r="K110" s="195"/>
      <c r="L110" s="191"/>
      <c r="M110" s="191"/>
      <c r="N110" s="191"/>
      <c r="O110" s="197"/>
      <c r="P110" s="198"/>
      <c r="Q110" s="191"/>
      <c r="R110" s="191"/>
      <c r="S110" s="191"/>
      <c r="T110" s="191"/>
      <c r="U110" s="191"/>
      <c r="V110" s="192"/>
      <c r="W110" s="192"/>
      <c r="X110" s="83" t="str">
        <f t="shared" ca="1" si="6"/>
        <v/>
      </c>
      <c r="Y110" s="191"/>
      <c r="Z110" s="85" t="str">
        <f t="shared" si="7"/>
        <v/>
      </c>
      <c r="AA110" s="191"/>
      <c r="AB110" s="191"/>
      <c r="AC110" s="191"/>
      <c r="AD110" s="191"/>
      <c r="AE110" s="195"/>
      <c r="AF110" s="196"/>
      <c r="AG110" s="191"/>
      <c r="AH110" s="54"/>
      <c r="AI110" s="43"/>
      <c r="AJ110" s="43"/>
      <c r="AK110" s="56"/>
      <c r="AL110" s="46"/>
      <c r="AM110" s="56"/>
      <c r="AN110" s="58"/>
      <c r="AO110" s="59"/>
      <c r="AP110" s="56"/>
      <c r="AQ110" s="56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59"/>
      <c r="BC110" s="60"/>
      <c r="BD110" s="58"/>
      <c r="BE110" s="60"/>
      <c r="BF110" s="60"/>
      <c r="BG110" s="60"/>
      <c r="BH110" s="60"/>
      <c r="BI110" s="60"/>
      <c r="BJ110" s="60"/>
      <c r="BK110" s="60"/>
      <c r="BL110" s="60"/>
      <c r="BM110" s="61"/>
      <c r="BN110" s="62"/>
      <c r="BO110" s="43"/>
      <c r="BP110" s="43"/>
      <c r="BQ110" s="43"/>
      <c r="BR110" s="121"/>
      <c r="BS110" s="55"/>
    </row>
    <row r="111" spans="1:71" s="3" customFormat="1" ht="21" customHeight="1" x14ac:dyDescent="0.25">
      <c r="A111" s="31"/>
      <c r="C111" s="190"/>
      <c r="D111" s="191"/>
      <c r="E111" s="191"/>
      <c r="F111" s="192"/>
      <c r="G111" s="83" t="str">
        <f t="shared" ca="1" si="4"/>
        <v/>
      </c>
      <c r="H111" s="84" t="str">
        <f t="shared" si="5"/>
        <v/>
      </c>
      <c r="I111" s="193"/>
      <c r="J111" s="194"/>
      <c r="K111" s="195"/>
      <c r="L111" s="191"/>
      <c r="M111" s="191"/>
      <c r="N111" s="191"/>
      <c r="O111" s="197"/>
      <c r="P111" s="198"/>
      <c r="Q111" s="191"/>
      <c r="R111" s="191"/>
      <c r="S111" s="191"/>
      <c r="T111" s="191"/>
      <c r="U111" s="191"/>
      <c r="V111" s="192"/>
      <c r="W111" s="192"/>
      <c r="X111" s="83" t="str">
        <f t="shared" ca="1" si="6"/>
        <v/>
      </c>
      <c r="Y111" s="191"/>
      <c r="Z111" s="85" t="str">
        <f t="shared" si="7"/>
        <v/>
      </c>
      <c r="AA111" s="191"/>
      <c r="AB111" s="191"/>
      <c r="AC111" s="191"/>
      <c r="AD111" s="191"/>
      <c r="AE111" s="195"/>
      <c r="AF111" s="196"/>
      <c r="AG111" s="191"/>
      <c r="AH111" s="54"/>
      <c r="AI111" s="43"/>
      <c r="AJ111" s="43"/>
      <c r="AK111" s="56"/>
      <c r="AL111" s="46"/>
      <c r="AM111" s="56"/>
      <c r="AN111" s="58"/>
      <c r="AO111" s="59"/>
      <c r="AP111" s="56"/>
      <c r="AQ111" s="56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59"/>
      <c r="BC111" s="60"/>
      <c r="BD111" s="58"/>
      <c r="BE111" s="60"/>
      <c r="BF111" s="60"/>
      <c r="BG111" s="60"/>
      <c r="BH111" s="60"/>
      <c r="BI111" s="60"/>
      <c r="BJ111" s="60"/>
      <c r="BK111" s="60"/>
      <c r="BL111" s="60"/>
      <c r="BM111" s="61"/>
      <c r="BN111" s="62"/>
      <c r="BO111" s="43"/>
      <c r="BP111" s="43"/>
      <c r="BQ111" s="43"/>
      <c r="BR111" s="121"/>
      <c r="BS111" s="55"/>
    </row>
    <row r="112" spans="1:71" s="3" customFormat="1" ht="21" customHeight="1" x14ac:dyDescent="0.25">
      <c r="A112" s="31"/>
      <c r="C112" s="190"/>
      <c r="D112" s="191"/>
      <c r="E112" s="191"/>
      <c r="F112" s="192"/>
      <c r="G112" s="83" t="str">
        <f t="shared" ca="1" si="4"/>
        <v/>
      </c>
      <c r="H112" s="84" t="str">
        <f t="shared" si="5"/>
        <v/>
      </c>
      <c r="I112" s="193"/>
      <c r="J112" s="194"/>
      <c r="K112" s="195"/>
      <c r="L112" s="191"/>
      <c r="M112" s="191"/>
      <c r="N112" s="191"/>
      <c r="O112" s="197"/>
      <c r="P112" s="198"/>
      <c r="Q112" s="191"/>
      <c r="R112" s="191"/>
      <c r="S112" s="191"/>
      <c r="T112" s="191"/>
      <c r="U112" s="191"/>
      <c r="V112" s="192"/>
      <c r="W112" s="192"/>
      <c r="X112" s="83" t="str">
        <f t="shared" ca="1" si="6"/>
        <v/>
      </c>
      <c r="Y112" s="191"/>
      <c r="Z112" s="85" t="str">
        <f t="shared" si="7"/>
        <v/>
      </c>
      <c r="AA112" s="191"/>
      <c r="AB112" s="191"/>
      <c r="AC112" s="191"/>
      <c r="AD112" s="191"/>
      <c r="AE112" s="195"/>
      <c r="AF112" s="196"/>
      <c r="AG112" s="191"/>
      <c r="AH112" s="54"/>
      <c r="AI112" s="43"/>
      <c r="AJ112" s="43"/>
      <c r="AK112" s="56"/>
      <c r="AL112" s="46"/>
      <c r="AM112" s="56"/>
      <c r="AN112" s="58"/>
      <c r="AO112" s="59"/>
      <c r="AP112" s="56"/>
      <c r="AQ112" s="56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59"/>
      <c r="BC112" s="60"/>
      <c r="BD112" s="58"/>
      <c r="BE112" s="60"/>
      <c r="BF112" s="60"/>
      <c r="BG112" s="60"/>
      <c r="BH112" s="60"/>
      <c r="BI112" s="60"/>
      <c r="BJ112" s="60"/>
      <c r="BK112" s="60"/>
      <c r="BL112" s="60"/>
      <c r="BM112" s="61"/>
      <c r="BN112" s="62"/>
      <c r="BO112" s="43"/>
      <c r="BP112" s="43"/>
      <c r="BQ112" s="43"/>
      <c r="BR112" s="121"/>
      <c r="BS112" s="55"/>
    </row>
    <row r="113" spans="1:71" s="3" customFormat="1" ht="21" customHeight="1" x14ac:dyDescent="0.25">
      <c r="A113" s="31"/>
      <c r="C113" s="190"/>
      <c r="D113" s="191"/>
      <c r="E113" s="191"/>
      <c r="F113" s="192"/>
      <c r="G113" s="83" t="str">
        <f t="shared" ca="1" si="4"/>
        <v/>
      </c>
      <c r="H113" s="84" t="str">
        <f t="shared" si="5"/>
        <v/>
      </c>
      <c r="I113" s="193"/>
      <c r="J113" s="194"/>
      <c r="K113" s="195"/>
      <c r="L113" s="191"/>
      <c r="M113" s="191"/>
      <c r="N113" s="191"/>
      <c r="O113" s="197"/>
      <c r="P113" s="198"/>
      <c r="Q113" s="191"/>
      <c r="R113" s="191"/>
      <c r="S113" s="191"/>
      <c r="T113" s="191"/>
      <c r="U113" s="191"/>
      <c r="V113" s="192"/>
      <c r="W113" s="192"/>
      <c r="X113" s="83" t="str">
        <f t="shared" ca="1" si="6"/>
        <v/>
      </c>
      <c r="Y113" s="191"/>
      <c r="Z113" s="85" t="str">
        <f t="shared" si="7"/>
        <v/>
      </c>
      <c r="AA113" s="191"/>
      <c r="AB113" s="191"/>
      <c r="AC113" s="191"/>
      <c r="AD113" s="191"/>
      <c r="AE113" s="195"/>
      <c r="AF113" s="196"/>
      <c r="AG113" s="191"/>
      <c r="AH113" s="54"/>
      <c r="AI113" s="43"/>
      <c r="AJ113" s="43"/>
      <c r="AK113" s="56"/>
      <c r="AL113" s="46"/>
      <c r="AM113" s="56"/>
      <c r="AN113" s="58"/>
      <c r="AO113" s="59"/>
      <c r="AP113" s="56"/>
      <c r="AQ113" s="56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59"/>
      <c r="BC113" s="60"/>
      <c r="BD113" s="58"/>
      <c r="BE113" s="60"/>
      <c r="BF113" s="60"/>
      <c r="BG113" s="60"/>
      <c r="BH113" s="60"/>
      <c r="BI113" s="60"/>
      <c r="BJ113" s="60"/>
      <c r="BK113" s="60"/>
      <c r="BL113" s="60"/>
      <c r="BM113" s="61"/>
      <c r="BN113" s="62"/>
      <c r="BO113" s="43"/>
      <c r="BP113" s="43"/>
      <c r="BQ113" s="43"/>
      <c r="BR113" s="121"/>
      <c r="BS113" s="55"/>
    </row>
    <row r="114" spans="1:71" s="3" customFormat="1" ht="21" customHeight="1" x14ac:dyDescent="0.25">
      <c r="A114" s="31"/>
      <c r="C114" s="190"/>
      <c r="D114" s="191"/>
      <c r="E114" s="191"/>
      <c r="F114" s="192"/>
      <c r="G114" s="83" t="str">
        <f t="shared" ca="1" si="4"/>
        <v/>
      </c>
      <c r="H114" s="84" t="str">
        <f t="shared" si="5"/>
        <v/>
      </c>
      <c r="I114" s="193"/>
      <c r="J114" s="194"/>
      <c r="K114" s="195"/>
      <c r="L114" s="191"/>
      <c r="M114" s="191"/>
      <c r="N114" s="191"/>
      <c r="O114" s="197"/>
      <c r="P114" s="198"/>
      <c r="Q114" s="191"/>
      <c r="R114" s="191"/>
      <c r="S114" s="191"/>
      <c r="T114" s="191"/>
      <c r="U114" s="191"/>
      <c r="V114" s="192"/>
      <c r="W114" s="192"/>
      <c r="X114" s="83" t="str">
        <f t="shared" ca="1" si="6"/>
        <v/>
      </c>
      <c r="Y114" s="191"/>
      <c r="Z114" s="85" t="str">
        <f t="shared" si="7"/>
        <v/>
      </c>
      <c r="AA114" s="191"/>
      <c r="AB114" s="191"/>
      <c r="AC114" s="191"/>
      <c r="AD114" s="191"/>
      <c r="AE114" s="195"/>
      <c r="AF114" s="196"/>
      <c r="AG114" s="191"/>
      <c r="AH114" s="54"/>
      <c r="AI114" s="43"/>
      <c r="AJ114" s="43"/>
      <c r="AK114" s="56"/>
      <c r="AL114" s="46"/>
      <c r="AM114" s="56"/>
      <c r="AN114" s="58"/>
      <c r="AO114" s="59"/>
      <c r="AP114" s="56"/>
      <c r="AQ114" s="56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59"/>
      <c r="BC114" s="60"/>
      <c r="BD114" s="58"/>
      <c r="BE114" s="60"/>
      <c r="BF114" s="60"/>
      <c r="BG114" s="60"/>
      <c r="BH114" s="60"/>
      <c r="BI114" s="60"/>
      <c r="BJ114" s="60"/>
      <c r="BK114" s="60"/>
      <c r="BL114" s="60"/>
      <c r="BM114" s="61"/>
      <c r="BN114" s="62"/>
      <c r="BO114" s="43"/>
      <c r="BP114" s="43"/>
      <c r="BQ114" s="43"/>
      <c r="BR114" s="121"/>
      <c r="BS114" s="55"/>
    </row>
    <row r="115" spans="1:71" s="3" customFormat="1" ht="21" customHeight="1" x14ac:dyDescent="0.25">
      <c r="A115" s="31"/>
      <c r="C115" s="190"/>
      <c r="D115" s="191"/>
      <c r="E115" s="191"/>
      <c r="F115" s="192"/>
      <c r="G115" s="83" t="str">
        <f t="shared" ca="1" si="4"/>
        <v/>
      </c>
      <c r="H115" s="84" t="str">
        <f t="shared" si="5"/>
        <v/>
      </c>
      <c r="I115" s="193"/>
      <c r="J115" s="194"/>
      <c r="K115" s="195"/>
      <c r="L115" s="191"/>
      <c r="M115" s="191"/>
      <c r="N115" s="191"/>
      <c r="O115" s="197"/>
      <c r="P115" s="198"/>
      <c r="Q115" s="191"/>
      <c r="R115" s="191"/>
      <c r="S115" s="191"/>
      <c r="T115" s="191"/>
      <c r="U115" s="191"/>
      <c r="V115" s="192"/>
      <c r="W115" s="192"/>
      <c r="X115" s="83" t="str">
        <f t="shared" ca="1" si="6"/>
        <v/>
      </c>
      <c r="Y115" s="191"/>
      <c r="Z115" s="85" t="str">
        <f t="shared" si="7"/>
        <v/>
      </c>
      <c r="AA115" s="191"/>
      <c r="AB115" s="191"/>
      <c r="AC115" s="191"/>
      <c r="AD115" s="191"/>
      <c r="AE115" s="195"/>
      <c r="AF115" s="196"/>
      <c r="AG115" s="191"/>
      <c r="AH115" s="54"/>
      <c r="AI115" s="43"/>
      <c r="AJ115" s="43"/>
      <c r="AK115" s="56"/>
      <c r="AL115" s="46"/>
      <c r="AM115" s="56"/>
      <c r="AN115" s="58"/>
      <c r="AO115" s="59"/>
      <c r="AP115" s="56"/>
      <c r="AQ115" s="56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59"/>
      <c r="BC115" s="60"/>
      <c r="BD115" s="58"/>
      <c r="BE115" s="60"/>
      <c r="BF115" s="60"/>
      <c r="BG115" s="60"/>
      <c r="BH115" s="60"/>
      <c r="BI115" s="60"/>
      <c r="BJ115" s="60"/>
      <c r="BK115" s="60"/>
      <c r="BL115" s="60"/>
      <c r="BM115" s="61"/>
      <c r="BN115" s="62"/>
      <c r="BO115" s="43"/>
      <c r="BP115" s="43"/>
      <c r="BQ115" s="43"/>
      <c r="BR115" s="121"/>
      <c r="BS115" s="55"/>
    </row>
    <row r="116" spans="1:71" s="3" customFormat="1" ht="21" customHeight="1" x14ac:dyDescent="0.25">
      <c r="A116" s="31"/>
      <c r="C116" s="190"/>
      <c r="D116" s="191"/>
      <c r="E116" s="191"/>
      <c r="F116" s="192"/>
      <c r="G116" s="83" t="str">
        <f t="shared" ca="1" si="4"/>
        <v/>
      </c>
      <c r="H116" s="84" t="str">
        <f t="shared" si="5"/>
        <v/>
      </c>
      <c r="I116" s="193"/>
      <c r="J116" s="194"/>
      <c r="K116" s="195"/>
      <c r="L116" s="191"/>
      <c r="M116" s="191"/>
      <c r="N116" s="191"/>
      <c r="O116" s="197"/>
      <c r="P116" s="198"/>
      <c r="Q116" s="191"/>
      <c r="R116" s="191"/>
      <c r="S116" s="191"/>
      <c r="T116" s="191"/>
      <c r="U116" s="191"/>
      <c r="V116" s="192"/>
      <c r="W116" s="192"/>
      <c r="X116" s="83" t="str">
        <f t="shared" ca="1" si="6"/>
        <v/>
      </c>
      <c r="Y116" s="191"/>
      <c r="Z116" s="85" t="str">
        <f t="shared" si="7"/>
        <v/>
      </c>
      <c r="AA116" s="191"/>
      <c r="AB116" s="191"/>
      <c r="AC116" s="191"/>
      <c r="AD116" s="191"/>
      <c r="AE116" s="195"/>
      <c r="AF116" s="196"/>
      <c r="AG116" s="191"/>
      <c r="AH116" s="54"/>
      <c r="AI116" s="43"/>
      <c r="AJ116" s="43"/>
      <c r="AK116" s="56"/>
      <c r="AL116" s="46"/>
      <c r="AM116" s="56"/>
      <c r="AN116" s="58"/>
      <c r="AO116" s="59"/>
      <c r="AP116" s="56"/>
      <c r="AQ116" s="56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59"/>
      <c r="BC116" s="60"/>
      <c r="BD116" s="58"/>
      <c r="BE116" s="60"/>
      <c r="BF116" s="60"/>
      <c r="BG116" s="60"/>
      <c r="BH116" s="60"/>
      <c r="BI116" s="60"/>
      <c r="BJ116" s="60"/>
      <c r="BK116" s="60"/>
      <c r="BL116" s="60"/>
      <c r="BM116" s="61"/>
      <c r="BN116" s="62"/>
      <c r="BO116" s="43"/>
      <c r="BP116" s="43"/>
      <c r="BQ116" s="43"/>
      <c r="BR116" s="121"/>
      <c r="BS116" s="55"/>
    </row>
    <row r="117" spans="1:71" s="3" customFormat="1" ht="21" customHeight="1" x14ac:dyDescent="0.25">
      <c r="A117" s="31"/>
      <c r="C117" s="190"/>
      <c r="D117" s="191"/>
      <c r="E117" s="191"/>
      <c r="F117" s="192"/>
      <c r="G117" s="83" t="str">
        <f t="shared" ca="1" si="4"/>
        <v/>
      </c>
      <c r="H117" s="84" t="str">
        <f t="shared" si="5"/>
        <v/>
      </c>
      <c r="I117" s="193"/>
      <c r="J117" s="194"/>
      <c r="K117" s="195"/>
      <c r="L117" s="191"/>
      <c r="M117" s="191"/>
      <c r="N117" s="191"/>
      <c r="O117" s="197"/>
      <c r="P117" s="198"/>
      <c r="Q117" s="191"/>
      <c r="R117" s="191"/>
      <c r="S117" s="191"/>
      <c r="T117" s="191"/>
      <c r="U117" s="191"/>
      <c r="V117" s="192"/>
      <c r="W117" s="192"/>
      <c r="X117" s="83" t="str">
        <f t="shared" ca="1" si="6"/>
        <v/>
      </c>
      <c r="Y117" s="191"/>
      <c r="Z117" s="85" t="str">
        <f t="shared" si="7"/>
        <v/>
      </c>
      <c r="AA117" s="191"/>
      <c r="AB117" s="191"/>
      <c r="AC117" s="191"/>
      <c r="AD117" s="191"/>
      <c r="AE117" s="195"/>
      <c r="AF117" s="196"/>
      <c r="AG117" s="191"/>
      <c r="AH117" s="54"/>
      <c r="AI117" s="43"/>
      <c r="AJ117" s="43"/>
      <c r="AK117" s="56"/>
      <c r="AL117" s="46"/>
      <c r="AM117" s="56"/>
      <c r="AN117" s="58"/>
      <c r="AO117" s="59"/>
      <c r="AP117" s="56"/>
      <c r="AQ117" s="56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59"/>
      <c r="BC117" s="60"/>
      <c r="BD117" s="58"/>
      <c r="BE117" s="60"/>
      <c r="BF117" s="60"/>
      <c r="BG117" s="60"/>
      <c r="BH117" s="60"/>
      <c r="BI117" s="60"/>
      <c r="BJ117" s="60"/>
      <c r="BK117" s="60"/>
      <c r="BL117" s="60"/>
      <c r="BM117" s="61"/>
      <c r="BN117" s="62"/>
      <c r="BO117" s="43"/>
      <c r="BP117" s="43"/>
      <c r="BQ117" s="43"/>
      <c r="BR117" s="121"/>
      <c r="BS117" s="55"/>
    </row>
    <row r="118" spans="1:71" s="3" customFormat="1" ht="21" customHeight="1" x14ac:dyDescent="0.25">
      <c r="A118" s="31"/>
      <c r="C118" s="190"/>
      <c r="D118" s="191"/>
      <c r="E118" s="191"/>
      <c r="F118" s="192"/>
      <c r="G118" s="83" t="str">
        <f t="shared" ca="1" si="4"/>
        <v/>
      </c>
      <c r="H118" s="84" t="str">
        <f t="shared" si="5"/>
        <v/>
      </c>
      <c r="I118" s="193"/>
      <c r="J118" s="194"/>
      <c r="K118" s="195"/>
      <c r="L118" s="191"/>
      <c r="M118" s="191"/>
      <c r="N118" s="191"/>
      <c r="O118" s="197"/>
      <c r="P118" s="198"/>
      <c r="Q118" s="191"/>
      <c r="R118" s="191"/>
      <c r="S118" s="191"/>
      <c r="T118" s="191"/>
      <c r="U118" s="191"/>
      <c r="V118" s="192"/>
      <c r="W118" s="192"/>
      <c r="X118" s="83" t="str">
        <f t="shared" ca="1" si="6"/>
        <v/>
      </c>
      <c r="Y118" s="191"/>
      <c r="Z118" s="85" t="str">
        <f t="shared" si="7"/>
        <v/>
      </c>
      <c r="AA118" s="191"/>
      <c r="AB118" s="191"/>
      <c r="AC118" s="191"/>
      <c r="AD118" s="191"/>
      <c r="AE118" s="195"/>
      <c r="AF118" s="196"/>
      <c r="AG118" s="191"/>
      <c r="AH118" s="54"/>
      <c r="AI118" s="43"/>
      <c r="AJ118" s="43"/>
      <c r="AK118" s="56"/>
      <c r="AL118" s="46"/>
      <c r="AM118" s="56"/>
      <c r="AN118" s="58"/>
      <c r="AO118" s="59"/>
      <c r="AP118" s="56"/>
      <c r="AQ118" s="56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59"/>
      <c r="BC118" s="60"/>
      <c r="BD118" s="58"/>
      <c r="BE118" s="60"/>
      <c r="BF118" s="60"/>
      <c r="BG118" s="60"/>
      <c r="BH118" s="60"/>
      <c r="BI118" s="60"/>
      <c r="BJ118" s="60"/>
      <c r="BK118" s="60"/>
      <c r="BL118" s="60"/>
      <c r="BM118" s="61"/>
      <c r="BN118" s="62"/>
      <c r="BO118" s="43"/>
      <c r="BP118" s="43"/>
      <c r="BQ118" s="43"/>
      <c r="BR118" s="121"/>
      <c r="BS118" s="55"/>
    </row>
    <row r="119" spans="1:71" s="3" customFormat="1" ht="21" customHeight="1" x14ac:dyDescent="0.25">
      <c r="A119" s="31"/>
      <c r="C119" s="190"/>
      <c r="D119" s="191"/>
      <c r="E119" s="191"/>
      <c r="F119" s="192"/>
      <c r="G119" s="83" t="str">
        <f t="shared" ca="1" si="4"/>
        <v/>
      </c>
      <c r="H119" s="84" t="str">
        <f t="shared" si="5"/>
        <v/>
      </c>
      <c r="I119" s="193"/>
      <c r="J119" s="194"/>
      <c r="K119" s="195"/>
      <c r="L119" s="191"/>
      <c r="M119" s="191"/>
      <c r="N119" s="191"/>
      <c r="O119" s="197"/>
      <c r="P119" s="198"/>
      <c r="Q119" s="191"/>
      <c r="R119" s="191"/>
      <c r="S119" s="191"/>
      <c r="T119" s="191"/>
      <c r="U119" s="191"/>
      <c r="V119" s="192"/>
      <c r="W119" s="192"/>
      <c r="X119" s="83" t="str">
        <f t="shared" ca="1" si="6"/>
        <v/>
      </c>
      <c r="Y119" s="191"/>
      <c r="Z119" s="85" t="str">
        <f t="shared" si="7"/>
        <v/>
      </c>
      <c r="AA119" s="191"/>
      <c r="AB119" s="191"/>
      <c r="AC119" s="191"/>
      <c r="AD119" s="191"/>
      <c r="AE119" s="195"/>
      <c r="AF119" s="196"/>
      <c r="AG119" s="191"/>
      <c r="AH119" s="54"/>
      <c r="AI119" s="43"/>
      <c r="AJ119" s="43"/>
      <c r="AK119" s="56"/>
      <c r="AL119" s="46"/>
      <c r="AM119" s="56"/>
      <c r="AN119" s="58"/>
      <c r="AO119" s="59"/>
      <c r="AP119" s="56"/>
      <c r="AQ119" s="56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59"/>
      <c r="BC119" s="60"/>
      <c r="BD119" s="58"/>
      <c r="BE119" s="60"/>
      <c r="BF119" s="60"/>
      <c r="BG119" s="60"/>
      <c r="BH119" s="60"/>
      <c r="BI119" s="60"/>
      <c r="BJ119" s="60"/>
      <c r="BK119" s="60"/>
      <c r="BL119" s="60"/>
      <c r="BM119" s="61"/>
      <c r="BN119" s="62"/>
      <c r="BO119" s="43"/>
      <c r="BP119" s="43"/>
      <c r="BQ119" s="43"/>
      <c r="BR119" s="121"/>
      <c r="BS119" s="55"/>
    </row>
    <row r="120" spans="1:71" s="3" customFormat="1" ht="21" customHeight="1" x14ac:dyDescent="0.25">
      <c r="A120" s="31"/>
      <c r="C120" s="190"/>
      <c r="D120" s="191"/>
      <c r="E120" s="191"/>
      <c r="F120" s="192"/>
      <c r="G120" s="83" t="str">
        <f t="shared" ca="1" si="4"/>
        <v/>
      </c>
      <c r="H120" s="84" t="str">
        <f t="shared" si="5"/>
        <v/>
      </c>
      <c r="I120" s="193"/>
      <c r="J120" s="194"/>
      <c r="K120" s="195"/>
      <c r="L120" s="191"/>
      <c r="M120" s="191"/>
      <c r="N120" s="191"/>
      <c r="O120" s="197"/>
      <c r="P120" s="198"/>
      <c r="Q120" s="191"/>
      <c r="R120" s="191"/>
      <c r="S120" s="191"/>
      <c r="T120" s="191"/>
      <c r="U120" s="191"/>
      <c r="V120" s="192"/>
      <c r="W120" s="192"/>
      <c r="X120" s="83" t="str">
        <f t="shared" ca="1" si="6"/>
        <v/>
      </c>
      <c r="Y120" s="191"/>
      <c r="Z120" s="85" t="str">
        <f t="shared" si="7"/>
        <v/>
      </c>
      <c r="AA120" s="191"/>
      <c r="AB120" s="191"/>
      <c r="AC120" s="191"/>
      <c r="AD120" s="191"/>
      <c r="AE120" s="195"/>
      <c r="AF120" s="196"/>
      <c r="AG120" s="191"/>
      <c r="AH120" s="54"/>
      <c r="AI120" s="43"/>
      <c r="AJ120" s="43"/>
      <c r="AK120" s="56"/>
      <c r="AL120" s="46"/>
      <c r="AM120" s="56"/>
      <c r="AN120" s="58"/>
      <c r="AO120" s="59"/>
      <c r="AP120" s="56"/>
      <c r="AQ120" s="56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59"/>
      <c r="BC120" s="60"/>
      <c r="BD120" s="58"/>
      <c r="BE120" s="60"/>
      <c r="BF120" s="60"/>
      <c r="BG120" s="60"/>
      <c r="BH120" s="60"/>
      <c r="BI120" s="60"/>
      <c r="BJ120" s="60"/>
      <c r="BK120" s="60"/>
      <c r="BL120" s="60"/>
      <c r="BM120" s="61"/>
      <c r="BN120" s="62"/>
      <c r="BO120" s="43"/>
      <c r="BP120" s="43"/>
      <c r="BQ120" s="43"/>
      <c r="BR120" s="121"/>
      <c r="BS120" s="55"/>
    </row>
    <row r="121" spans="1:71" s="3" customFormat="1" ht="21" customHeight="1" x14ac:dyDescent="0.25">
      <c r="A121" s="31"/>
      <c r="C121" s="190"/>
      <c r="D121" s="191"/>
      <c r="E121" s="191"/>
      <c r="F121" s="192"/>
      <c r="G121" s="83" t="str">
        <f t="shared" ca="1" si="4"/>
        <v/>
      </c>
      <c r="H121" s="84" t="str">
        <f t="shared" si="5"/>
        <v/>
      </c>
      <c r="I121" s="193"/>
      <c r="J121" s="194"/>
      <c r="K121" s="195"/>
      <c r="L121" s="191"/>
      <c r="M121" s="191"/>
      <c r="N121" s="191"/>
      <c r="O121" s="197"/>
      <c r="P121" s="198"/>
      <c r="Q121" s="191"/>
      <c r="R121" s="191"/>
      <c r="S121" s="191"/>
      <c r="T121" s="191"/>
      <c r="U121" s="191"/>
      <c r="V121" s="192"/>
      <c r="W121" s="192"/>
      <c r="X121" s="83" t="str">
        <f t="shared" ca="1" si="6"/>
        <v/>
      </c>
      <c r="Y121" s="191"/>
      <c r="Z121" s="85" t="str">
        <f t="shared" si="7"/>
        <v/>
      </c>
      <c r="AA121" s="191"/>
      <c r="AB121" s="191"/>
      <c r="AC121" s="191"/>
      <c r="AD121" s="191"/>
      <c r="AE121" s="195"/>
      <c r="AF121" s="196"/>
      <c r="AG121" s="191"/>
      <c r="AH121" s="54"/>
      <c r="AI121" s="43"/>
      <c r="AJ121" s="43"/>
      <c r="AK121" s="56"/>
      <c r="AL121" s="46"/>
      <c r="AM121" s="56"/>
      <c r="AN121" s="58"/>
      <c r="AO121" s="59"/>
      <c r="AP121" s="56"/>
      <c r="AQ121" s="56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59"/>
      <c r="BC121" s="60"/>
      <c r="BD121" s="58"/>
      <c r="BE121" s="60"/>
      <c r="BF121" s="60"/>
      <c r="BG121" s="60"/>
      <c r="BH121" s="60"/>
      <c r="BI121" s="60"/>
      <c r="BJ121" s="60"/>
      <c r="BK121" s="60"/>
      <c r="BL121" s="60"/>
      <c r="BM121" s="61"/>
      <c r="BN121" s="62"/>
      <c r="BO121" s="43"/>
      <c r="BP121" s="43"/>
      <c r="BQ121" s="43"/>
      <c r="BR121" s="121"/>
      <c r="BS121" s="55"/>
    </row>
    <row r="122" spans="1:71" s="3" customFormat="1" ht="21" customHeight="1" x14ac:dyDescent="0.25">
      <c r="A122" s="31"/>
      <c r="C122" s="190"/>
      <c r="D122" s="191"/>
      <c r="E122" s="191"/>
      <c r="F122" s="192"/>
      <c r="G122" s="83" t="str">
        <f t="shared" ca="1" si="4"/>
        <v/>
      </c>
      <c r="H122" s="84" t="str">
        <f t="shared" si="5"/>
        <v/>
      </c>
      <c r="I122" s="193"/>
      <c r="J122" s="194"/>
      <c r="K122" s="195"/>
      <c r="L122" s="191"/>
      <c r="M122" s="191"/>
      <c r="N122" s="191"/>
      <c r="O122" s="197"/>
      <c r="P122" s="198"/>
      <c r="Q122" s="191"/>
      <c r="R122" s="191"/>
      <c r="S122" s="191"/>
      <c r="T122" s="191"/>
      <c r="U122" s="191"/>
      <c r="V122" s="192"/>
      <c r="W122" s="192"/>
      <c r="X122" s="83" t="str">
        <f t="shared" ca="1" si="6"/>
        <v/>
      </c>
      <c r="Y122" s="191"/>
      <c r="Z122" s="85" t="str">
        <f t="shared" si="7"/>
        <v/>
      </c>
      <c r="AA122" s="191"/>
      <c r="AB122" s="191"/>
      <c r="AC122" s="191"/>
      <c r="AD122" s="191"/>
      <c r="AE122" s="195"/>
      <c r="AF122" s="196"/>
      <c r="AG122" s="191"/>
      <c r="AH122" s="54"/>
      <c r="AI122" s="43"/>
      <c r="AJ122" s="43"/>
      <c r="AK122" s="56"/>
      <c r="AL122" s="46"/>
      <c r="AM122" s="56"/>
      <c r="AN122" s="58"/>
      <c r="AO122" s="59"/>
      <c r="AP122" s="56"/>
      <c r="AQ122" s="56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59"/>
      <c r="BC122" s="60"/>
      <c r="BD122" s="58"/>
      <c r="BE122" s="60"/>
      <c r="BF122" s="60"/>
      <c r="BG122" s="60"/>
      <c r="BH122" s="60"/>
      <c r="BI122" s="60"/>
      <c r="BJ122" s="60"/>
      <c r="BK122" s="60"/>
      <c r="BL122" s="60"/>
      <c r="BM122" s="61"/>
      <c r="BN122" s="62"/>
      <c r="BO122" s="43"/>
      <c r="BP122" s="43"/>
      <c r="BQ122" s="43"/>
      <c r="BR122" s="121"/>
      <c r="BS122" s="55"/>
    </row>
    <row r="123" spans="1:71" s="3" customFormat="1" ht="21" customHeight="1" x14ac:dyDescent="0.25">
      <c r="A123" s="31"/>
      <c r="C123" s="190"/>
      <c r="D123" s="191"/>
      <c r="E123" s="191"/>
      <c r="F123" s="192"/>
      <c r="G123" s="83" t="str">
        <f t="shared" ca="1" si="4"/>
        <v/>
      </c>
      <c r="H123" s="84" t="str">
        <f t="shared" si="5"/>
        <v/>
      </c>
      <c r="I123" s="193"/>
      <c r="J123" s="194"/>
      <c r="K123" s="195"/>
      <c r="L123" s="191"/>
      <c r="M123" s="191"/>
      <c r="N123" s="191"/>
      <c r="O123" s="197"/>
      <c r="P123" s="198"/>
      <c r="Q123" s="191"/>
      <c r="R123" s="191"/>
      <c r="S123" s="191"/>
      <c r="T123" s="191"/>
      <c r="U123" s="191"/>
      <c r="V123" s="192"/>
      <c r="W123" s="192"/>
      <c r="X123" s="83" t="str">
        <f t="shared" ca="1" si="6"/>
        <v/>
      </c>
      <c r="Y123" s="191"/>
      <c r="Z123" s="85" t="str">
        <f t="shared" si="7"/>
        <v/>
      </c>
      <c r="AA123" s="191"/>
      <c r="AB123" s="191"/>
      <c r="AC123" s="191"/>
      <c r="AD123" s="191"/>
      <c r="AE123" s="195"/>
      <c r="AF123" s="196"/>
      <c r="AG123" s="191"/>
      <c r="AH123" s="54"/>
      <c r="AI123" s="43"/>
      <c r="AJ123" s="43"/>
      <c r="AK123" s="56"/>
      <c r="AL123" s="46"/>
      <c r="AM123" s="56"/>
      <c r="AN123" s="58"/>
      <c r="AO123" s="59"/>
      <c r="AP123" s="56"/>
      <c r="AQ123" s="56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59"/>
      <c r="BC123" s="60"/>
      <c r="BD123" s="58"/>
      <c r="BE123" s="60"/>
      <c r="BF123" s="60"/>
      <c r="BG123" s="60"/>
      <c r="BH123" s="60"/>
      <c r="BI123" s="60"/>
      <c r="BJ123" s="60"/>
      <c r="BK123" s="60"/>
      <c r="BL123" s="60"/>
      <c r="BM123" s="61"/>
      <c r="BN123" s="62"/>
      <c r="BO123" s="43"/>
      <c r="BP123" s="43"/>
      <c r="BQ123" s="43"/>
      <c r="BR123" s="121"/>
      <c r="BS123" s="55"/>
    </row>
    <row r="124" spans="1:71" s="3" customFormat="1" ht="21" customHeight="1" x14ac:dyDescent="0.25">
      <c r="A124" s="31"/>
      <c r="C124" s="190"/>
      <c r="D124" s="191"/>
      <c r="E124" s="191"/>
      <c r="F124" s="192"/>
      <c r="G124" s="83" t="str">
        <f t="shared" ca="1" si="4"/>
        <v/>
      </c>
      <c r="H124" s="84" t="str">
        <f t="shared" si="5"/>
        <v/>
      </c>
      <c r="I124" s="193"/>
      <c r="J124" s="194"/>
      <c r="K124" s="195"/>
      <c r="L124" s="191"/>
      <c r="M124" s="191"/>
      <c r="N124" s="191"/>
      <c r="O124" s="197"/>
      <c r="P124" s="198"/>
      <c r="Q124" s="191"/>
      <c r="R124" s="191"/>
      <c r="S124" s="191"/>
      <c r="T124" s="191"/>
      <c r="U124" s="191"/>
      <c r="V124" s="192"/>
      <c r="W124" s="192"/>
      <c r="X124" s="83" t="str">
        <f t="shared" ca="1" si="6"/>
        <v/>
      </c>
      <c r="Y124" s="191"/>
      <c r="Z124" s="85" t="str">
        <f t="shared" si="7"/>
        <v/>
      </c>
      <c r="AA124" s="191"/>
      <c r="AB124" s="191"/>
      <c r="AC124" s="191"/>
      <c r="AD124" s="191"/>
      <c r="AE124" s="195"/>
      <c r="AF124" s="196"/>
      <c r="AG124" s="191"/>
      <c r="AH124" s="54"/>
      <c r="AI124" s="43"/>
      <c r="AJ124" s="43"/>
      <c r="AK124" s="56"/>
      <c r="AL124" s="46"/>
      <c r="AM124" s="56"/>
      <c r="AN124" s="58"/>
      <c r="AO124" s="59"/>
      <c r="AP124" s="56"/>
      <c r="AQ124" s="56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59"/>
      <c r="BC124" s="60"/>
      <c r="BD124" s="58"/>
      <c r="BE124" s="60"/>
      <c r="BF124" s="60"/>
      <c r="BG124" s="60"/>
      <c r="BH124" s="60"/>
      <c r="BI124" s="60"/>
      <c r="BJ124" s="60"/>
      <c r="BK124" s="60"/>
      <c r="BL124" s="60"/>
      <c r="BM124" s="61"/>
      <c r="BN124" s="62"/>
      <c r="BO124" s="43"/>
      <c r="BP124" s="43"/>
      <c r="BQ124" s="43"/>
      <c r="BR124" s="121"/>
      <c r="BS124" s="55"/>
    </row>
    <row r="125" spans="1:71" s="3" customFormat="1" ht="21" customHeight="1" x14ac:dyDescent="0.25">
      <c r="A125" s="31"/>
      <c r="C125" s="190"/>
      <c r="D125" s="191"/>
      <c r="E125" s="191"/>
      <c r="F125" s="192"/>
      <c r="G125" s="83" t="str">
        <f t="shared" ca="1" si="4"/>
        <v/>
      </c>
      <c r="H125" s="84" t="str">
        <f t="shared" si="5"/>
        <v/>
      </c>
      <c r="I125" s="193"/>
      <c r="J125" s="194"/>
      <c r="K125" s="195"/>
      <c r="L125" s="191"/>
      <c r="M125" s="191"/>
      <c r="N125" s="191"/>
      <c r="O125" s="197"/>
      <c r="P125" s="198"/>
      <c r="Q125" s="191"/>
      <c r="R125" s="191"/>
      <c r="S125" s="191"/>
      <c r="T125" s="191"/>
      <c r="U125" s="191"/>
      <c r="V125" s="192"/>
      <c r="W125" s="192"/>
      <c r="X125" s="83" t="str">
        <f t="shared" ca="1" si="6"/>
        <v/>
      </c>
      <c r="Y125" s="191"/>
      <c r="Z125" s="85" t="str">
        <f t="shared" si="7"/>
        <v/>
      </c>
      <c r="AA125" s="191"/>
      <c r="AB125" s="191"/>
      <c r="AC125" s="191"/>
      <c r="AD125" s="191"/>
      <c r="AE125" s="195"/>
      <c r="AF125" s="196"/>
      <c r="AG125" s="191"/>
      <c r="AH125" s="54"/>
      <c r="AI125" s="43"/>
      <c r="AJ125" s="43"/>
      <c r="AK125" s="56"/>
      <c r="AL125" s="46"/>
      <c r="AM125" s="56"/>
      <c r="AN125" s="58"/>
      <c r="AO125" s="59"/>
      <c r="AP125" s="56"/>
      <c r="AQ125" s="56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59"/>
      <c r="BC125" s="60"/>
      <c r="BD125" s="58"/>
      <c r="BE125" s="60"/>
      <c r="BF125" s="60"/>
      <c r="BG125" s="60"/>
      <c r="BH125" s="60"/>
      <c r="BI125" s="60"/>
      <c r="BJ125" s="60"/>
      <c r="BK125" s="60"/>
      <c r="BL125" s="60"/>
      <c r="BM125" s="61"/>
      <c r="BN125" s="62"/>
      <c r="BO125" s="43"/>
      <c r="BP125" s="43"/>
      <c r="BQ125" s="43"/>
      <c r="BR125" s="121"/>
      <c r="BS125" s="55"/>
    </row>
    <row r="126" spans="1:71" s="3" customFormat="1" ht="21" customHeight="1" x14ac:dyDescent="0.25">
      <c r="A126" s="31"/>
      <c r="C126" s="190"/>
      <c r="D126" s="191"/>
      <c r="E126" s="191"/>
      <c r="F126" s="192"/>
      <c r="G126" s="83" t="str">
        <f t="shared" ca="1" si="4"/>
        <v/>
      </c>
      <c r="H126" s="84" t="str">
        <f t="shared" si="5"/>
        <v/>
      </c>
      <c r="I126" s="193"/>
      <c r="J126" s="194"/>
      <c r="K126" s="195"/>
      <c r="L126" s="191"/>
      <c r="M126" s="191"/>
      <c r="N126" s="191"/>
      <c r="O126" s="197"/>
      <c r="P126" s="198"/>
      <c r="Q126" s="191"/>
      <c r="R126" s="191"/>
      <c r="S126" s="191"/>
      <c r="T126" s="191"/>
      <c r="U126" s="191"/>
      <c r="V126" s="192"/>
      <c r="W126" s="192"/>
      <c r="X126" s="83" t="str">
        <f t="shared" ca="1" si="6"/>
        <v/>
      </c>
      <c r="Y126" s="191"/>
      <c r="Z126" s="85" t="str">
        <f t="shared" si="7"/>
        <v/>
      </c>
      <c r="AA126" s="191"/>
      <c r="AB126" s="191"/>
      <c r="AC126" s="191"/>
      <c r="AD126" s="191"/>
      <c r="AE126" s="195"/>
      <c r="AF126" s="196"/>
      <c r="AG126" s="191"/>
      <c r="AH126" s="54"/>
      <c r="AI126" s="43"/>
      <c r="AJ126" s="43"/>
      <c r="AK126" s="56"/>
      <c r="AL126" s="46"/>
      <c r="AM126" s="56"/>
      <c r="AN126" s="58"/>
      <c r="AO126" s="59"/>
      <c r="AP126" s="56"/>
      <c r="AQ126" s="56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59"/>
      <c r="BC126" s="60"/>
      <c r="BD126" s="58"/>
      <c r="BE126" s="60"/>
      <c r="BF126" s="60"/>
      <c r="BG126" s="60"/>
      <c r="BH126" s="60"/>
      <c r="BI126" s="60"/>
      <c r="BJ126" s="60"/>
      <c r="BK126" s="60"/>
      <c r="BL126" s="60"/>
      <c r="BM126" s="61"/>
      <c r="BN126" s="62"/>
      <c r="BO126" s="43"/>
      <c r="BP126" s="43"/>
      <c r="BQ126" s="43"/>
      <c r="BR126" s="121"/>
      <c r="BS126" s="55"/>
    </row>
    <row r="127" spans="1:71" s="3" customFormat="1" ht="21" customHeight="1" x14ac:dyDescent="0.25">
      <c r="A127" s="31"/>
      <c r="C127" s="190"/>
      <c r="D127" s="191"/>
      <c r="E127" s="191"/>
      <c r="F127" s="192"/>
      <c r="G127" s="83" t="str">
        <f t="shared" ca="1" si="4"/>
        <v/>
      </c>
      <c r="H127" s="84" t="str">
        <f t="shared" si="5"/>
        <v/>
      </c>
      <c r="I127" s="193"/>
      <c r="J127" s="194"/>
      <c r="K127" s="195"/>
      <c r="L127" s="191"/>
      <c r="M127" s="191"/>
      <c r="N127" s="191"/>
      <c r="O127" s="197"/>
      <c r="P127" s="198"/>
      <c r="Q127" s="191"/>
      <c r="R127" s="191"/>
      <c r="S127" s="191"/>
      <c r="T127" s="191"/>
      <c r="U127" s="191"/>
      <c r="V127" s="192"/>
      <c r="W127" s="192"/>
      <c r="X127" s="83" t="str">
        <f t="shared" ca="1" si="6"/>
        <v/>
      </c>
      <c r="Y127" s="191"/>
      <c r="Z127" s="85" t="str">
        <f t="shared" si="7"/>
        <v/>
      </c>
      <c r="AA127" s="191"/>
      <c r="AB127" s="191"/>
      <c r="AC127" s="191"/>
      <c r="AD127" s="191"/>
      <c r="AE127" s="195"/>
      <c r="AF127" s="196"/>
      <c r="AG127" s="191"/>
      <c r="AH127" s="54"/>
      <c r="AI127" s="43"/>
      <c r="AJ127" s="43"/>
      <c r="AK127" s="56"/>
      <c r="AL127" s="46"/>
      <c r="AM127" s="56"/>
      <c r="AN127" s="58"/>
      <c r="AO127" s="59"/>
      <c r="AP127" s="56"/>
      <c r="AQ127" s="56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59"/>
      <c r="BC127" s="60"/>
      <c r="BD127" s="58"/>
      <c r="BE127" s="60"/>
      <c r="BF127" s="60"/>
      <c r="BG127" s="60"/>
      <c r="BH127" s="60"/>
      <c r="BI127" s="60"/>
      <c r="BJ127" s="60"/>
      <c r="BK127" s="60"/>
      <c r="BL127" s="60"/>
      <c r="BM127" s="61"/>
      <c r="BN127" s="62"/>
      <c r="BO127" s="43"/>
      <c r="BP127" s="43"/>
      <c r="BQ127" s="43"/>
      <c r="BR127" s="121"/>
      <c r="BS127" s="55"/>
    </row>
    <row r="128" spans="1:71" s="3" customFormat="1" ht="21" customHeight="1" x14ac:dyDescent="0.25">
      <c r="A128" s="31"/>
      <c r="C128" s="190"/>
      <c r="D128" s="191"/>
      <c r="E128" s="191"/>
      <c r="F128" s="192"/>
      <c r="G128" s="83" t="str">
        <f t="shared" ca="1" si="4"/>
        <v/>
      </c>
      <c r="H128" s="84" t="str">
        <f t="shared" si="5"/>
        <v/>
      </c>
      <c r="I128" s="193"/>
      <c r="J128" s="194"/>
      <c r="K128" s="195"/>
      <c r="L128" s="191"/>
      <c r="M128" s="191"/>
      <c r="N128" s="191"/>
      <c r="O128" s="197"/>
      <c r="P128" s="198"/>
      <c r="Q128" s="191"/>
      <c r="R128" s="191"/>
      <c r="S128" s="191"/>
      <c r="T128" s="191"/>
      <c r="U128" s="191"/>
      <c r="V128" s="192"/>
      <c r="W128" s="192"/>
      <c r="X128" s="83" t="str">
        <f t="shared" ca="1" si="6"/>
        <v/>
      </c>
      <c r="Y128" s="191"/>
      <c r="Z128" s="85" t="str">
        <f t="shared" si="7"/>
        <v/>
      </c>
      <c r="AA128" s="191"/>
      <c r="AB128" s="191"/>
      <c r="AC128" s="191"/>
      <c r="AD128" s="191"/>
      <c r="AE128" s="195"/>
      <c r="AF128" s="196"/>
      <c r="AG128" s="191"/>
      <c r="AH128" s="54"/>
      <c r="AI128" s="43"/>
      <c r="AJ128" s="43"/>
      <c r="AK128" s="56"/>
      <c r="AL128" s="46"/>
      <c r="AM128" s="56"/>
      <c r="AN128" s="58"/>
      <c r="AO128" s="59"/>
      <c r="AP128" s="56"/>
      <c r="AQ128" s="56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59"/>
      <c r="BC128" s="60"/>
      <c r="BD128" s="58"/>
      <c r="BE128" s="60"/>
      <c r="BF128" s="60"/>
      <c r="BG128" s="60"/>
      <c r="BH128" s="60"/>
      <c r="BI128" s="60"/>
      <c r="BJ128" s="60"/>
      <c r="BK128" s="60"/>
      <c r="BL128" s="60"/>
      <c r="BM128" s="61"/>
      <c r="BN128" s="62"/>
      <c r="BO128" s="43"/>
      <c r="BP128" s="43"/>
      <c r="BQ128" s="43"/>
      <c r="BR128" s="121"/>
      <c r="BS128" s="55"/>
    </row>
    <row r="129" spans="1:71" s="3" customFormat="1" ht="21" customHeight="1" x14ac:dyDescent="0.25">
      <c r="A129" s="31"/>
      <c r="C129" s="190"/>
      <c r="D129" s="191"/>
      <c r="E129" s="191"/>
      <c r="F129" s="192"/>
      <c r="G129" s="83" t="str">
        <f t="shared" ca="1" si="4"/>
        <v/>
      </c>
      <c r="H129" s="84" t="str">
        <f t="shared" si="5"/>
        <v/>
      </c>
      <c r="I129" s="193"/>
      <c r="J129" s="194"/>
      <c r="K129" s="195"/>
      <c r="L129" s="191"/>
      <c r="M129" s="191"/>
      <c r="N129" s="191"/>
      <c r="O129" s="197"/>
      <c r="P129" s="198"/>
      <c r="Q129" s="191"/>
      <c r="R129" s="191"/>
      <c r="S129" s="191"/>
      <c r="T129" s="191"/>
      <c r="U129" s="191"/>
      <c r="V129" s="192"/>
      <c r="W129" s="192"/>
      <c r="X129" s="83" t="str">
        <f t="shared" ca="1" si="6"/>
        <v/>
      </c>
      <c r="Y129" s="191"/>
      <c r="Z129" s="85" t="str">
        <f t="shared" si="7"/>
        <v/>
      </c>
      <c r="AA129" s="191"/>
      <c r="AB129" s="191"/>
      <c r="AC129" s="191"/>
      <c r="AD129" s="191"/>
      <c r="AE129" s="195"/>
      <c r="AF129" s="196"/>
      <c r="AG129" s="191"/>
      <c r="AH129" s="54"/>
      <c r="AI129" s="43"/>
      <c r="AJ129" s="43"/>
      <c r="AK129" s="56"/>
      <c r="AL129" s="46"/>
      <c r="AM129" s="56"/>
      <c r="AN129" s="58"/>
      <c r="AO129" s="59"/>
      <c r="AP129" s="56"/>
      <c r="AQ129" s="56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59"/>
      <c r="BC129" s="60"/>
      <c r="BD129" s="58"/>
      <c r="BE129" s="60"/>
      <c r="BF129" s="60"/>
      <c r="BG129" s="60"/>
      <c r="BH129" s="60"/>
      <c r="BI129" s="60"/>
      <c r="BJ129" s="60"/>
      <c r="BK129" s="60"/>
      <c r="BL129" s="60"/>
      <c r="BM129" s="61"/>
      <c r="BN129" s="62"/>
      <c r="BO129" s="43"/>
      <c r="BP129" s="43"/>
      <c r="BQ129" s="43"/>
      <c r="BR129" s="121"/>
      <c r="BS129" s="55"/>
    </row>
    <row r="130" spans="1:71" s="3" customFormat="1" ht="21" customHeight="1" x14ac:dyDescent="0.25">
      <c r="A130" s="31"/>
      <c r="C130" s="190"/>
      <c r="D130" s="191"/>
      <c r="E130" s="191"/>
      <c r="F130" s="192"/>
      <c r="G130" s="83" t="str">
        <f t="shared" ca="1" si="4"/>
        <v/>
      </c>
      <c r="H130" s="84" t="str">
        <f t="shared" si="5"/>
        <v/>
      </c>
      <c r="I130" s="193"/>
      <c r="J130" s="194"/>
      <c r="K130" s="195"/>
      <c r="L130" s="191"/>
      <c r="M130" s="191"/>
      <c r="N130" s="191"/>
      <c r="O130" s="197"/>
      <c r="P130" s="198"/>
      <c r="Q130" s="191"/>
      <c r="R130" s="191"/>
      <c r="S130" s="191"/>
      <c r="T130" s="191"/>
      <c r="U130" s="191"/>
      <c r="V130" s="192"/>
      <c r="W130" s="192"/>
      <c r="X130" s="83" t="str">
        <f t="shared" ca="1" si="6"/>
        <v/>
      </c>
      <c r="Y130" s="191"/>
      <c r="Z130" s="85" t="str">
        <f t="shared" si="7"/>
        <v/>
      </c>
      <c r="AA130" s="191"/>
      <c r="AB130" s="191"/>
      <c r="AC130" s="191"/>
      <c r="AD130" s="191"/>
      <c r="AE130" s="195"/>
      <c r="AF130" s="196"/>
      <c r="AG130" s="191"/>
      <c r="AH130" s="54"/>
      <c r="AI130" s="43"/>
      <c r="AJ130" s="43"/>
      <c r="AK130" s="56"/>
      <c r="AL130" s="46"/>
      <c r="AM130" s="56"/>
      <c r="AN130" s="58"/>
      <c r="AO130" s="59"/>
      <c r="AP130" s="56"/>
      <c r="AQ130" s="56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59"/>
      <c r="BC130" s="60"/>
      <c r="BD130" s="58"/>
      <c r="BE130" s="60"/>
      <c r="BF130" s="60"/>
      <c r="BG130" s="60"/>
      <c r="BH130" s="60"/>
      <c r="BI130" s="60"/>
      <c r="BJ130" s="60"/>
      <c r="BK130" s="60"/>
      <c r="BL130" s="60"/>
      <c r="BM130" s="61"/>
      <c r="BN130" s="62"/>
      <c r="BO130" s="43"/>
      <c r="BP130" s="43"/>
      <c r="BQ130" s="43"/>
      <c r="BR130" s="121"/>
      <c r="BS130" s="55"/>
    </row>
    <row r="131" spans="1:71" s="3" customFormat="1" ht="21" customHeight="1" x14ac:dyDescent="0.25">
      <c r="A131" s="31"/>
      <c r="C131" s="190"/>
      <c r="D131" s="191"/>
      <c r="E131" s="191"/>
      <c r="F131" s="192"/>
      <c r="G131" s="83" t="str">
        <f t="shared" ca="1" si="4"/>
        <v/>
      </c>
      <c r="H131" s="84" t="str">
        <f t="shared" si="5"/>
        <v/>
      </c>
      <c r="I131" s="193"/>
      <c r="J131" s="194"/>
      <c r="K131" s="195"/>
      <c r="L131" s="191"/>
      <c r="M131" s="191"/>
      <c r="N131" s="191"/>
      <c r="O131" s="197"/>
      <c r="P131" s="198"/>
      <c r="Q131" s="191"/>
      <c r="R131" s="191"/>
      <c r="S131" s="191"/>
      <c r="T131" s="191"/>
      <c r="U131" s="191"/>
      <c r="V131" s="192"/>
      <c r="W131" s="192"/>
      <c r="X131" s="83" t="str">
        <f t="shared" ca="1" si="6"/>
        <v/>
      </c>
      <c r="Y131" s="191"/>
      <c r="Z131" s="85" t="str">
        <f t="shared" si="7"/>
        <v/>
      </c>
      <c r="AA131" s="191"/>
      <c r="AB131" s="191"/>
      <c r="AC131" s="191"/>
      <c r="AD131" s="191"/>
      <c r="AE131" s="195"/>
      <c r="AF131" s="196"/>
      <c r="AG131" s="191"/>
      <c r="AH131" s="54"/>
      <c r="AI131" s="43"/>
      <c r="AJ131" s="43"/>
      <c r="AK131" s="56"/>
      <c r="AL131" s="46"/>
      <c r="AM131" s="56"/>
      <c r="AN131" s="58"/>
      <c r="AO131" s="59"/>
      <c r="AP131" s="56"/>
      <c r="AQ131" s="56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59"/>
      <c r="BC131" s="60"/>
      <c r="BD131" s="58"/>
      <c r="BE131" s="60"/>
      <c r="BF131" s="60"/>
      <c r="BG131" s="60"/>
      <c r="BH131" s="60"/>
      <c r="BI131" s="60"/>
      <c r="BJ131" s="60"/>
      <c r="BK131" s="60"/>
      <c r="BL131" s="60"/>
      <c r="BM131" s="61"/>
      <c r="BN131" s="62"/>
      <c r="BO131" s="43"/>
      <c r="BP131" s="43"/>
      <c r="BQ131" s="43"/>
      <c r="BR131" s="121"/>
      <c r="BS131" s="55"/>
    </row>
    <row r="132" spans="1:71" s="3" customFormat="1" ht="21" customHeight="1" x14ac:dyDescent="0.25">
      <c r="A132" s="31"/>
      <c r="C132" s="190"/>
      <c r="D132" s="191"/>
      <c r="E132" s="191"/>
      <c r="F132" s="192"/>
      <c r="G132" s="83" t="str">
        <f t="shared" ca="1" si="4"/>
        <v/>
      </c>
      <c r="H132" s="84" t="str">
        <f t="shared" si="5"/>
        <v/>
      </c>
      <c r="I132" s="193"/>
      <c r="J132" s="194"/>
      <c r="K132" s="195"/>
      <c r="L132" s="191"/>
      <c r="M132" s="191"/>
      <c r="N132" s="191"/>
      <c r="O132" s="197"/>
      <c r="P132" s="198"/>
      <c r="Q132" s="191"/>
      <c r="R132" s="191"/>
      <c r="S132" s="191"/>
      <c r="T132" s="191"/>
      <c r="U132" s="191"/>
      <c r="V132" s="192"/>
      <c r="W132" s="192"/>
      <c r="X132" s="83" t="str">
        <f t="shared" ca="1" si="6"/>
        <v/>
      </c>
      <c r="Y132" s="191"/>
      <c r="Z132" s="85" t="str">
        <f t="shared" si="7"/>
        <v/>
      </c>
      <c r="AA132" s="191"/>
      <c r="AB132" s="191"/>
      <c r="AC132" s="191"/>
      <c r="AD132" s="191"/>
      <c r="AE132" s="195"/>
      <c r="AF132" s="196"/>
      <c r="AG132" s="191"/>
      <c r="AH132" s="54"/>
      <c r="AI132" s="43"/>
      <c r="AJ132" s="43"/>
      <c r="AK132" s="56"/>
      <c r="AL132" s="46"/>
      <c r="AM132" s="56"/>
      <c r="AN132" s="58"/>
      <c r="AO132" s="59"/>
      <c r="AP132" s="56"/>
      <c r="AQ132" s="56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59"/>
      <c r="BC132" s="60"/>
      <c r="BD132" s="58"/>
      <c r="BE132" s="60"/>
      <c r="BF132" s="60"/>
      <c r="BG132" s="60"/>
      <c r="BH132" s="60"/>
      <c r="BI132" s="60"/>
      <c r="BJ132" s="60"/>
      <c r="BK132" s="60"/>
      <c r="BL132" s="60"/>
      <c r="BM132" s="61"/>
      <c r="BN132" s="62"/>
      <c r="BO132" s="43"/>
      <c r="BP132" s="43"/>
      <c r="BQ132" s="43"/>
      <c r="BR132" s="121"/>
      <c r="BS132" s="55"/>
    </row>
    <row r="133" spans="1:71" s="3" customFormat="1" ht="21" customHeight="1" x14ac:dyDescent="0.25">
      <c r="A133" s="31"/>
      <c r="C133" s="190"/>
      <c r="D133" s="191"/>
      <c r="E133" s="191"/>
      <c r="F133" s="192"/>
      <c r="G133" s="83" t="str">
        <f t="shared" ca="1" si="4"/>
        <v/>
      </c>
      <c r="H133" s="84" t="str">
        <f t="shared" si="5"/>
        <v/>
      </c>
      <c r="I133" s="193"/>
      <c r="J133" s="194"/>
      <c r="K133" s="195"/>
      <c r="L133" s="191"/>
      <c r="M133" s="191"/>
      <c r="N133" s="191"/>
      <c r="O133" s="197"/>
      <c r="P133" s="198"/>
      <c r="Q133" s="191"/>
      <c r="R133" s="191"/>
      <c r="S133" s="191"/>
      <c r="T133" s="191"/>
      <c r="U133" s="191"/>
      <c r="V133" s="192"/>
      <c r="W133" s="192"/>
      <c r="X133" s="83" t="str">
        <f t="shared" ca="1" si="6"/>
        <v/>
      </c>
      <c r="Y133" s="191"/>
      <c r="Z133" s="85" t="str">
        <f t="shared" si="7"/>
        <v/>
      </c>
      <c r="AA133" s="191"/>
      <c r="AB133" s="191"/>
      <c r="AC133" s="191"/>
      <c r="AD133" s="191"/>
      <c r="AE133" s="195"/>
      <c r="AF133" s="196"/>
      <c r="AG133" s="191"/>
      <c r="AH133" s="54"/>
      <c r="AI133" s="43"/>
      <c r="AJ133" s="43"/>
      <c r="AK133" s="56"/>
      <c r="AL133" s="46"/>
      <c r="AM133" s="56"/>
      <c r="AN133" s="58"/>
      <c r="AO133" s="59"/>
      <c r="AP133" s="56"/>
      <c r="AQ133" s="56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59"/>
      <c r="BC133" s="60"/>
      <c r="BD133" s="58"/>
      <c r="BE133" s="60"/>
      <c r="BF133" s="60"/>
      <c r="BG133" s="60"/>
      <c r="BH133" s="60"/>
      <c r="BI133" s="60"/>
      <c r="BJ133" s="60"/>
      <c r="BK133" s="60"/>
      <c r="BL133" s="60"/>
      <c r="BM133" s="61"/>
      <c r="BN133" s="62"/>
      <c r="BO133" s="43"/>
      <c r="BP133" s="43"/>
      <c r="BQ133" s="43"/>
      <c r="BR133" s="121"/>
      <c r="BS133" s="55"/>
    </row>
    <row r="134" spans="1:71" s="3" customFormat="1" ht="21" customHeight="1" x14ac:dyDescent="0.25">
      <c r="A134" s="31"/>
      <c r="C134" s="190"/>
      <c r="D134" s="191"/>
      <c r="E134" s="191"/>
      <c r="F134" s="192"/>
      <c r="G134" s="83" t="str">
        <f t="shared" ca="1" si="4"/>
        <v/>
      </c>
      <c r="H134" s="84" t="str">
        <f t="shared" si="5"/>
        <v/>
      </c>
      <c r="I134" s="193"/>
      <c r="J134" s="194"/>
      <c r="K134" s="195"/>
      <c r="L134" s="191"/>
      <c r="M134" s="191"/>
      <c r="N134" s="191"/>
      <c r="O134" s="197"/>
      <c r="P134" s="198"/>
      <c r="Q134" s="191"/>
      <c r="R134" s="191"/>
      <c r="S134" s="191"/>
      <c r="T134" s="191"/>
      <c r="U134" s="191"/>
      <c r="V134" s="192"/>
      <c r="W134" s="192"/>
      <c r="X134" s="83" t="str">
        <f t="shared" ca="1" si="6"/>
        <v/>
      </c>
      <c r="Y134" s="191"/>
      <c r="Z134" s="85" t="str">
        <f t="shared" si="7"/>
        <v/>
      </c>
      <c r="AA134" s="191"/>
      <c r="AB134" s="191"/>
      <c r="AC134" s="191"/>
      <c r="AD134" s="191"/>
      <c r="AE134" s="195"/>
      <c r="AF134" s="196"/>
      <c r="AG134" s="191"/>
      <c r="AH134" s="54"/>
      <c r="AI134" s="43"/>
      <c r="AJ134" s="43"/>
      <c r="AK134" s="56"/>
      <c r="AL134" s="46"/>
      <c r="AM134" s="56"/>
      <c r="AN134" s="58"/>
      <c r="AO134" s="59"/>
      <c r="AP134" s="56"/>
      <c r="AQ134" s="56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59"/>
      <c r="BC134" s="60"/>
      <c r="BD134" s="58"/>
      <c r="BE134" s="60"/>
      <c r="BF134" s="60"/>
      <c r="BG134" s="60"/>
      <c r="BH134" s="60"/>
      <c r="BI134" s="60"/>
      <c r="BJ134" s="60"/>
      <c r="BK134" s="60"/>
      <c r="BL134" s="60"/>
      <c r="BM134" s="61"/>
      <c r="BN134" s="62"/>
      <c r="BO134" s="43"/>
      <c r="BP134" s="43"/>
      <c r="BQ134" s="43"/>
      <c r="BR134" s="121"/>
      <c r="BS134" s="55"/>
    </row>
    <row r="135" spans="1:71" s="3" customFormat="1" ht="21" customHeight="1" x14ac:dyDescent="0.25">
      <c r="A135" s="31"/>
      <c r="C135" s="190"/>
      <c r="D135" s="191"/>
      <c r="E135" s="191"/>
      <c r="F135" s="192"/>
      <c r="G135" s="83" t="str">
        <f t="shared" ca="1" si="4"/>
        <v/>
      </c>
      <c r="H135" s="84" t="str">
        <f t="shared" si="5"/>
        <v/>
      </c>
      <c r="I135" s="193"/>
      <c r="J135" s="194"/>
      <c r="K135" s="195"/>
      <c r="L135" s="191"/>
      <c r="M135" s="191"/>
      <c r="N135" s="191"/>
      <c r="O135" s="197"/>
      <c r="P135" s="198"/>
      <c r="Q135" s="191"/>
      <c r="R135" s="191"/>
      <c r="S135" s="191"/>
      <c r="T135" s="191"/>
      <c r="U135" s="191"/>
      <c r="V135" s="192"/>
      <c r="W135" s="192"/>
      <c r="X135" s="83" t="str">
        <f t="shared" ca="1" si="6"/>
        <v/>
      </c>
      <c r="Y135" s="191"/>
      <c r="Z135" s="85" t="str">
        <f t="shared" si="7"/>
        <v/>
      </c>
      <c r="AA135" s="191"/>
      <c r="AB135" s="191"/>
      <c r="AC135" s="191"/>
      <c r="AD135" s="191"/>
      <c r="AE135" s="195"/>
      <c r="AF135" s="196"/>
      <c r="AG135" s="191"/>
      <c r="AH135" s="54"/>
      <c r="AI135" s="43"/>
      <c r="AJ135" s="43"/>
      <c r="AK135" s="56"/>
      <c r="AL135" s="46"/>
      <c r="AM135" s="56"/>
      <c r="AN135" s="58"/>
      <c r="AO135" s="59"/>
      <c r="AP135" s="56"/>
      <c r="AQ135" s="56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59"/>
      <c r="BC135" s="60"/>
      <c r="BD135" s="58"/>
      <c r="BE135" s="60"/>
      <c r="BF135" s="60"/>
      <c r="BG135" s="60"/>
      <c r="BH135" s="60"/>
      <c r="BI135" s="60"/>
      <c r="BJ135" s="60"/>
      <c r="BK135" s="60"/>
      <c r="BL135" s="60"/>
      <c r="BM135" s="61"/>
      <c r="BN135" s="62"/>
      <c r="BO135" s="43"/>
      <c r="BP135" s="43"/>
      <c r="BQ135" s="43"/>
      <c r="BR135" s="121"/>
      <c r="BS135" s="55"/>
    </row>
    <row r="136" spans="1:71" s="3" customFormat="1" ht="21" customHeight="1" x14ac:dyDescent="0.25">
      <c r="A136" s="31"/>
      <c r="C136" s="190"/>
      <c r="D136" s="191"/>
      <c r="E136" s="191"/>
      <c r="F136" s="192"/>
      <c r="G136" s="83" t="str">
        <f t="shared" ref="G136:G199" ca="1" si="8">IFERROR(IF(F136="","",YEAR(TODAY())-YEAR(F136)),"")</f>
        <v/>
      </c>
      <c r="H136" s="84" t="str">
        <f t="shared" ref="H136:H199" si="9">IFERROR(IF(F136="","",TEXT(F136,"MMMM")),"")</f>
        <v/>
      </c>
      <c r="I136" s="193"/>
      <c r="J136" s="194"/>
      <c r="K136" s="195"/>
      <c r="L136" s="191"/>
      <c r="M136" s="191"/>
      <c r="N136" s="191"/>
      <c r="O136" s="197"/>
      <c r="P136" s="198"/>
      <c r="Q136" s="191"/>
      <c r="R136" s="191"/>
      <c r="S136" s="191"/>
      <c r="T136" s="191"/>
      <c r="U136" s="191"/>
      <c r="V136" s="192"/>
      <c r="W136" s="192"/>
      <c r="X136" s="83" t="str">
        <f t="shared" ref="X136:X199" ca="1" si="10">IFERROR(IF(V136="","",IF(AND(V136&lt;&gt;"",W136&lt;&gt;""),(W136-V136)/30,IF(AND(V136&lt;&gt;"",W136=""),(TODAY()-V136)/30,""))),"")</f>
        <v/>
      </c>
      <c r="Y136" s="191"/>
      <c r="Z136" s="85" t="str">
        <f t="shared" ref="Z136:Z199" si="11">IFERROR(IF(V136="","",TEXT(V136,"MMMM")),"")</f>
        <v/>
      </c>
      <c r="AA136" s="191"/>
      <c r="AB136" s="191"/>
      <c r="AC136" s="191"/>
      <c r="AD136" s="191"/>
      <c r="AE136" s="195"/>
      <c r="AF136" s="196"/>
      <c r="AG136" s="191"/>
      <c r="AH136" s="54"/>
      <c r="AI136" s="43"/>
      <c r="AJ136" s="43"/>
      <c r="AK136" s="56"/>
      <c r="AL136" s="46"/>
      <c r="AM136" s="56"/>
      <c r="AN136" s="58"/>
      <c r="AO136" s="59"/>
      <c r="AP136" s="56"/>
      <c r="AQ136" s="56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59"/>
      <c r="BC136" s="60"/>
      <c r="BD136" s="58"/>
      <c r="BE136" s="60"/>
      <c r="BF136" s="60"/>
      <c r="BG136" s="60"/>
      <c r="BH136" s="60"/>
      <c r="BI136" s="60"/>
      <c r="BJ136" s="60"/>
      <c r="BK136" s="60"/>
      <c r="BL136" s="60"/>
      <c r="BM136" s="61"/>
      <c r="BN136" s="62"/>
      <c r="BO136" s="43"/>
      <c r="BP136" s="43"/>
      <c r="BQ136" s="43"/>
      <c r="BR136" s="121"/>
      <c r="BS136" s="55"/>
    </row>
    <row r="137" spans="1:71" s="3" customFormat="1" ht="21" customHeight="1" x14ac:dyDescent="0.25">
      <c r="A137" s="31"/>
      <c r="C137" s="190"/>
      <c r="D137" s="191"/>
      <c r="E137" s="191"/>
      <c r="F137" s="192"/>
      <c r="G137" s="83" t="str">
        <f t="shared" ca="1" si="8"/>
        <v/>
      </c>
      <c r="H137" s="84" t="str">
        <f t="shared" si="9"/>
        <v/>
      </c>
      <c r="I137" s="193"/>
      <c r="J137" s="194"/>
      <c r="K137" s="195"/>
      <c r="L137" s="191"/>
      <c r="M137" s="191"/>
      <c r="N137" s="191"/>
      <c r="O137" s="197"/>
      <c r="P137" s="198"/>
      <c r="Q137" s="191"/>
      <c r="R137" s="191"/>
      <c r="S137" s="191"/>
      <c r="T137" s="191"/>
      <c r="U137" s="191"/>
      <c r="V137" s="192"/>
      <c r="W137" s="192"/>
      <c r="X137" s="83" t="str">
        <f t="shared" ca="1" si="10"/>
        <v/>
      </c>
      <c r="Y137" s="191"/>
      <c r="Z137" s="85" t="str">
        <f t="shared" si="11"/>
        <v/>
      </c>
      <c r="AA137" s="191"/>
      <c r="AB137" s="191"/>
      <c r="AC137" s="191"/>
      <c r="AD137" s="191"/>
      <c r="AE137" s="195"/>
      <c r="AF137" s="196"/>
      <c r="AG137" s="191"/>
      <c r="AH137" s="54"/>
      <c r="AI137" s="43"/>
      <c r="AJ137" s="43"/>
      <c r="AK137" s="56"/>
      <c r="AL137" s="46"/>
      <c r="AM137" s="56"/>
      <c r="AN137" s="58"/>
      <c r="AO137" s="59"/>
      <c r="AP137" s="56"/>
      <c r="AQ137" s="56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59"/>
      <c r="BC137" s="60"/>
      <c r="BD137" s="58"/>
      <c r="BE137" s="60"/>
      <c r="BF137" s="60"/>
      <c r="BG137" s="60"/>
      <c r="BH137" s="60"/>
      <c r="BI137" s="60"/>
      <c r="BJ137" s="60"/>
      <c r="BK137" s="60"/>
      <c r="BL137" s="60"/>
      <c r="BM137" s="61"/>
      <c r="BN137" s="62"/>
      <c r="BO137" s="43"/>
      <c r="BP137" s="43"/>
      <c r="BQ137" s="43"/>
      <c r="BR137" s="121"/>
      <c r="BS137" s="55"/>
    </row>
    <row r="138" spans="1:71" s="3" customFormat="1" ht="21" customHeight="1" x14ac:dyDescent="0.25">
      <c r="A138" s="31"/>
      <c r="C138" s="190"/>
      <c r="D138" s="191"/>
      <c r="E138" s="191"/>
      <c r="F138" s="192"/>
      <c r="G138" s="83" t="str">
        <f t="shared" ca="1" si="8"/>
        <v/>
      </c>
      <c r="H138" s="84" t="str">
        <f t="shared" si="9"/>
        <v/>
      </c>
      <c r="I138" s="193"/>
      <c r="J138" s="194"/>
      <c r="K138" s="195"/>
      <c r="L138" s="191"/>
      <c r="M138" s="191"/>
      <c r="N138" s="191"/>
      <c r="O138" s="197"/>
      <c r="P138" s="198"/>
      <c r="Q138" s="191"/>
      <c r="R138" s="191"/>
      <c r="S138" s="191"/>
      <c r="T138" s="191"/>
      <c r="U138" s="191"/>
      <c r="V138" s="192"/>
      <c r="W138" s="192"/>
      <c r="X138" s="83" t="str">
        <f t="shared" ca="1" si="10"/>
        <v/>
      </c>
      <c r="Y138" s="191"/>
      <c r="Z138" s="85" t="str">
        <f t="shared" si="11"/>
        <v/>
      </c>
      <c r="AA138" s="191"/>
      <c r="AB138" s="191"/>
      <c r="AC138" s="191"/>
      <c r="AD138" s="191"/>
      <c r="AE138" s="195"/>
      <c r="AF138" s="196"/>
      <c r="AG138" s="191"/>
      <c r="AH138" s="54"/>
      <c r="AI138" s="43"/>
      <c r="AJ138" s="43"/>
      <c r="AK138" s="56"/>
      <c r="AL138" s="46"/>
      <c r="AM138" s="56"/>
      <c r="AN138" s="58"/>
      <c r="AO138" s="59"/>
      <c r="AP138" s="56"/>
      <c r="AQ138" s="56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59"/>
      <c r="BC138" s="60"/>
      <c r="BD138" s="58"/>
      <c r="BE138" s="60"/>
      <c r="BF138" s="60"/>
      <c r="BG138" s="60"/>
      <c r="BH138" s="60"/>
      <c r="BI138" s="60"/>
      <c r="BJ138" s="60"/>
      <c r="BK138" s="60"/>
      <c r="BL138" s="60"/>
      <c r="BM138" s="61"/>
      <c r="BN138" s="62"/>
      <c r="BO138" s="43"/>
      <c r="BP138" s="43"/>
      <c r="BQ138" s="43"/>
      <c r="BR138" s="121"/>
      <c r="BS138" s="55"/>
    </row>
    <row r="139" spans="1:71" s="3" customFormat="1" ht="21" customHeight="1" x14ac:dyDescent="0.25">
      <c r="A139" s="31"/>
      <c r="C139" s="190"/>
      <c r="D139" s="191"/>
      <c r="E139" s="191"/>
      <c r="F139" s="192"/>
      <c r="G139" s="83" t="str">
        <f t="shared" ca="1" si="8"/>
        <v/>
      </c>
      <c r="H139" s="84" t="str">
        <f t="shared" si="9"/>
        <v/>
      </c>
      <c r="I139" s="193"/>
      <c r="J139" s="194"/>
      <c r="K139" s="195"/>
      <c r="L139" s="191"/>
      <c r="M139" s="191"/>
      <c r="N139" s="191"/>
      <c r="O139" s="197"/>
      <c r="P139" s="198"/>
      <c r="Q139" s="191"/>
      <c r="R139" s="191"/>
      <c r="S139" s="191"/>
      <c r="T139" s="191"/>
      <c r="U139" s="191"/>
      <c r="V139" s="192"/>
      <c r="W139" s="192"/>
      <c r="X139" s="83" t="str">
        <f t="shared" ca="1" si="10"/>
        <v/>
      </c>
      <c r="Y139" s="191"/>
      <c r="Z139" s="85" t="str">
        <f t="shared" si="11"/>
        <v/>
      </c>
      <c r="AA139" s="191"/>
      <c r="AB139" s="191"/>
      <c r="AC139" s="191"/>
      <c r="AD139" s="191"/>
      <c r="AE139" s="195"/>
      <c r="AF139" s="196"/>
      <c r="AG139" s="191"/>
      <c r="AH139" s="54"/>
      <c r="AI139" s="43"/>
      <c r="AJ139" s="43"/>
      <c r="AK139" s="56"/>
      <c r="AL139" s="46"/>
      <c r="AM139" s="56"/>
      <c r="AN139" s="58"/>
      <c r="AO139" s="59"/>
      <c r="AP139" s="56"/>
      <c r="AQ139" s="56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59"/>
      <c r="BC139" s="60"/>
      <c r="BD139" s="58"/>
      <c r="BE139" s="60"/>
      <c r="BF139" s="60"/>
      <c r="BG139" s="60"/>
      <c r="BH139" s="60"/>
      <c r="BI139" s="60"/>
      <c r="BJ139" s="60"/>
      <c r="BK139" s="60"/>
      <c r="BL139" s="60"/>
      <c r="BM139" s="61"/>
      <c r="BN139" s="62"/>
      <c r="BO139" s="43"/>
      <c r="BP139" s="43"/>
      <c r="BQ139" s="43"/>
      <c r="BR139" s="121"/>
      <c r="BS139" s="55"/>
    </row>
    <row r="140" spans="1:71" s="3" customFormat="1" ht="21" customHeight="1" x14ac:dyDescent="0.25">
      <c r="A140" s="31"/>
      <c r="C140" s="190"/>
      <c r="D140" s="191"/>
      <c r="E140" s="191"/>
      <c r="F140" s="192"/>
      <c r="G140" s="83" t="str">
        <f t="shared" ca="1" si="8"/>
        <v/>
      </c>
      <c r="H140" s="84" t="str">
        <f t="shared" si="9"/>
        <v/>
      </c>
      <c r="I140" s="193"/>
      <c r="J140" s="194"/>
      <c r="K140" s="195"/>
      <c r="L140" s="191"/>
      <c r="M140" s="191"/>
      <c r="N140" s="191"/>
      <c r="O140" s="197"/>
      <c r="P140" s="198"/>
      <c r="Q140" s="191"/>
      <c r="R140" s="191"/>
      <c r="S140" s="191"/>
      <c r="T140" s="191"/>
      <c r="U140" s="191"/>
      <c r="V140" s="192"/>
      <c r="W140" s="192"/>
      <c r="X140" s="83" t="str">
        <f t="shared" ca="1" si="10"/>
        <v/>
      </c>
      <c r="Y140" s="191"/>
      <c r="Z140" s="85" t="str">
        <f t="shared" si="11"/>
        <v/>
      </c>
      <c r="AA140" s="191"/>
      <c r="AB140" s="191"/>
      <c r="AC140" s="191"/>
      <c r="AD140" s="191"/>
      <c r="AE140" s="195"/>
      <c r="AF140" s="196"/>
      <c r="AG140" s="191"/>
      <c r="AH140" s="54"/>
      <c r="AI140" s="43"/>
      <c r="AJ140" s="43"/>
      <c r="AK140" s="56"/>
      <c r="AL140" s="46"/>
      <c r="AM140" s="56"/>
      <c r="AN140" s="58"/>
      <c r="AO140" s="59"/>
      <c r="AP140" s="56"/>
      <c r="AQ140" s="56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59"/>
      <c r="BC140" s="60"/>
      <c r="BD140" s="58"/>
      <c r="BE140" s="60"/>
      <c r="BF140" s="60"/>
      <c r="BG140" s="60"/>
      <c r="BH140" s="60"/>
      <c r="BI140" s="60"/>
      <c r="BJ140" s="60"/>
      <c r="BK140" s="60"/>
      <c r="BL140" s="60"/>
      <c r="BM140" s="61"/>
      <c r="BN140" s="62"/>
      <c r="BO140" s="43"/>
      <c r="BP140" s="43"/>
      <c r="BQ140" s="43"/>
      <c r="BR140" s="121"/>
      <c r="BS140" s="55"/>
    </row>
    <row r="141" spans="1:71" s="3" customFormat="1" ht="21" customHeight="1" x14ac:dyDescent="0.25">
      <c r="A141" s="31"/>
      <c r="C141" s="190"/>
      <c r="D141" s="191"/>
      <c r="E141" s="191"/>
      <c r="F141" s="192"/>
      <c r="G141" s="83" t="str">
        <f t="shared" ca="1" si="8"/>
        <v/>
      </c>
      <c r="H141" s="84" t="str">
        <f t="shared" si="9"/>
        <v/>
      </c>
      <c r="I141" s="193"/>
      <c r="J141" s="194"/>
      <c r="K141" s="195"/>
      <c r="L141" s="191"/>
      <c r="M141" s="191"/>
      <c r="N141" s="191"/>
      <c r="O141" s="197"/>
      <c r="P141" s="198"/>
      <c r="Q141" s="191"/>
      <c r="R141" s="191"/>
      <c r="S141" s="191"/>
      <c r="T141" s="191"/>
      <c r="U141" s="191"/>
      <c r="V141" s="192"/>
      <c r="W141" s="192"/>
      <c r="X141" s="83" t="str">
        <f t="shared" ca="1" si="10"/>
        <v/>
      </c>
      <c r="Y141" s="191"/>
      <c r="Z141" s="85" t="str">
        <f t="shared" si="11"/>
        <v/>
      </c>
      <c r="AA141" s="191"/>
      <c r="AB141" s="191"/>
      <c r="AC141" s="191"/>
      <c r="AD141" s="191"/>
      <c r="AE141" s="195"/>
      <c r="AF141" s="196"/>
      <c r="AG141" s="191"/>
      <c r="AH141" s="54"/>
      <c r="AI141" s="43"/>
      <c r="AJ141" s="43"/>
      <c r="AK141" s="56"/>
      <c r="AL141" s="46"/>
      <c r="AM141" s="56"/>
      <c r="AN141" s="58"/>
      <c r="AO141" s="59"/>
      <c r="AP141" s="56"/>
      <c r="AQ141" s="56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59"/>
      <c r="BC141" s="60"/>
      <c r="BD141" s="58"/>
      <c r="BE141" s="60"/>
      <c r="BF141" s="60"/>
      <c r="BG141" s="60"/>
      <c r="BH141" s="60"/>
      <c r="BI141" s="60"/>
      <c r="BJ141" s="60"/>
      <c r="BK141" s="60"/>
      <c r="BL141" s="60"/>
      <c r="BM141" s="61"/>
      <c r="BN141" s="62"/>
      <c r="BO141" s="43"/>
      <c r="BP141" s="43"/>
      <c r="BQ141" s="43"/>
      <c r="BR141" s="121"/>
      <c r="BS141" s="55"/>
    </row>
    <row r="142" spans="1:71" s="3" customFormat="1" ht="21" customHeight="1" x14ac:dyDescent="0.25">
      <c r="A142" s="31"/>
      <c r="C142" s="190"/>
      <c r="D142" s="191"/>
      <c r="E142" s="191"/>
      <c r="F142" s="192"/>
      <c r="G142" s="83" t="str">
        <f t="shared" ca="1" si="8"/>
        <v/>
      </c>
      <c r="H142" s="84" t="str">
        <f t="shared" si="9"/>
        <v/>
      </c>
      <c r="I142" s="193"/>
      <c r="J142" s="194"/>
      <c r="K142" s="195"/>
      <c r="L142" s="191"/>
      <c r="M142" s="191"/>
      <c r="N142" s="191"/>
      <c r="O142" s="197"/>
      <c r="P142" s="198"/>
      <c r="Q142" s="191"/>
      <c r="R142" s="191"/>
      <c r="S142" s="191"/>
      <c r="T142" s="191"/>
      <c r="U142" s="191"/>
      <c r="V142" s="192"/>
      <c r="W142" s="192"/>
      <c r="X142" s="83" t="str">
        <f t="shared" ca="1" si="10"/>
        <v/>
      </c>
      <c r="Y142" s="191"/>
      <c r="Z142" s="85" t="str">
        <f t="shared" si="11"/>
        <v/>
      </c>
      <c r="AA142" s="191"/>
      <c r="AB142" s="191"/>
      <c r="AC142" s="191"/>
      <c r="AD142" s="191"/>
      <c r="AE142" s="195"/>
      <c r="AF142" s="196"/>
      <c r="AG142" s="191"/>
      <c r="AH142" s="54"/>
      <c r="AI142" s="43"/>
      <c r="AJ142" s="43"/>
      <c r="AK142" s="56"/>
      <c r="AL142" s="46"/>
      <c r="AM142" s="56"/>
      <c r="AN142" s="58"/>
      <c r="AO142" s="59"/>
      <c r="AP142" s="56"/>
      <c r="AQ142" s="56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59"/>
      <c r="BC142" s="60"/>
      <c r="BD142" s="58"/>
      <c r="BE142" s="60"/>
      <c r="BF142" s="60"/>
      <c r="BG142" s="60"/>
      <c r="BH142" s="60"/>
      <c r="BI142" s="60"/>
      <c r="BJ142" s="60"/>
      <c r="BK142" s="60"/>
      <c r="BL142" s="60"/>
      <c r="BM142" s="61"/>
      <c r="BN142" s="62"/>
      <c r="BO142" s="43"/>
      <c r="BP142" s="43"/>
      <c r="BQ142" s="43"/>
      <c r="BR142" s="121"/>
      <c r="BS142" s="55"/>
    </row>
    <row r="143" spans="1:71" s="3" customFormat="1" ht="21" customHeight="1" x14ac:dyDescent="0.25">
      <c r="A143" s="31"/>
      <c r="C143" s="190"/>
      <c r="D143" s="191"/>
      <c r="E143" s="191"/>
      <c r="F143" s="192"/>
      <c r="G143" s="83" t="str">
        <f t="shared" ca="1" si="8"/>
        <v/>
      </c>
      <c r="H143" s="84" t="str">
        <f t="shared" si="9"/>
        <v/>
      </c>
      <c r="I143" s="193"/>
      <c r="J143" s="194"/>
      <c r="K143" s="195"/>
      <c r="L143" s="191"/>
      <c r="M143" s="191"/>
      <c r="N143" s="191"/>
      <c r="O143" s="197"/>
      <c r="P143" s="198"/>
      <c r="Q143" s="191"/>
      <c r="R143" s="191"/>
      <c r="S143" s="191"/>
      <c r="T143" s="191"/>
      <c r="U143" s="191"/>
      <c r="V143" s="192"/>
      <c r="W143" s="192"/>
      <c r="X143" s="83" t="str">
        <f t="shared" ca="1" si="10"/>
        <v/>
      </c>
      <c r="Y143" s="191"/>
      <c r="Z143" s="85" t="str">
        <f t="shared" si="11"/>
        <v/>
      </c>
      <c r="AA143" s="191"/>
      <c r="AB143" s="191"/>
      <c r="AC143" s="191"/>
      <c r="AD143" s="191"/>
      <c r="AE143" s="195"/>
      <c r="AF143" s="196"/>
      <c r="AG143" s="191"/>
      <c r="AH143" s="54"/>
      <c r="AI143" s="43"/>
      <c r="AJ143" s="43"/>
      <c r="AK143" s="56"/>
      <c r="AL143" s="46"/>
      <c r="AM143" s="56"/>
      <c r="AN143" s="58"/>
      <c r="AO143" s="59"/>
      <c r="AP143" s="56"/>
      <c r="AQ143" s="56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59"/>
      <c r="BC143" s="60"/>
      <c r="BD143" s="58"/>
      <c r="BE143" s="60"/>
      <c r="BF143" s="60"/>
      <c r="BG143" s="60"/>
      <c r="BH143" s="60"/>
      <c r="BI143" s="60"/>
      <c r="BJ143" s="60"/>
      <c r="BK143" s="60"/>
      <c r="BL143" s="60"/>
      <c r="BM143" s="61"/>
      <c r="BN143" s="62"/>
      <c r="BO143" s="43"/>
      <c r="BP143" s="43"/>
      <c r="BQ143" s="43"/>
      <c r="BR143" s="121"/>
      <c r="BS143" s="55"/>
    </row>
    <row r="144" spans="1:71" s="3" customFormat="1" ht="21" customHeight="1" x14ac:dyDescent="0.25">
      <c r="A144" s="31"/>
      <c r="C144" s="190"/>
      <c r="D144" s="191"/>
      <c r="E144" s="191"/>
      <c r="F144" s="192"/>
      <c r="G144" s="83" t="str">
        <f t="shared" ca="1" si="8"/>
        <v/>
      </c>
      <c r="H144" s="84" t="str">
        <f t="shared" si="9"/>
        <v/>
      </c>
      <c r="I144" s="193"/>
      <c r="J144" s="194"/>
      <c r="K144" s="195"/>
      <c r="L144" s="191"/>
      <c r="M144" s="191"/>
      <c r="N144" s="191"/>
      <c r="O144" s="197"/>
      <c r="P144" s="198"/>
      <c r="Q144" s="191"/>
      <c r="R144" s="191"/>
      <c r="S144" s="191"/>
      <c r="T144" s="191"/>
      <c r="U144" s="191"/>
      <c r="V144" s="192"/>
      <c r="W144" s="192"/>
      <c r="X144" s="83" t="str">
        <f t="shared" ca="1" si="10"/>
        <v/>
      </c>
      <c r="Y144" s="191"/>
      <c r="Z144" s="85" t="str">
        <f t="shared" si="11"/>
        <v/>
      </c>
      <c r="AA144" s="191"/>
      <c r="AB144" s="191"/>
      <c r="AC144" s="191"/>
      <c r="AD144" s="191"/>
      <c r="AE144" s="195"/>
      <c r="AF144" s="196"/>
      <c r="AG144" s="191"/>
      <c r="AH144" s="54"/>
      <c r="AI144" s="43"/>
      <c r="AJ144" s="43"/>
      <c r="AK144" s="56"/>
      <c r="AL144" s="46"/>
      <c r="AM144" s="56"/>
      <c r="AN144" s="58"/>
      <c r="AO144" s="59"/>
      <c r="AP144" s="56"/>
      <c r="AQ144" s="56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59"/>
      <c r="BC144" s="60"/>
      <c r="BD144" s="58"/>
      <c r="BE144" s="60"/>
      <c r="BF144" s="60"/>
      <c r="BG144" s="60"/>
      <c r="BH144" s="60"/>
      <c r="BI144" s="60"/>
      <c r="BJ144" s="60"/>
      <c r="BK144" s="60"/>
      <c r="BL144" s="60"/>
      <c r="BM144" s="61"/>
      <c r="BN144" s="62"/>
      <c r="BO144" s="43"/>
      <c r="BP144" s="43"/>
      <c r="BQ144" s="43"/>
      <c r="BR144" s="121"/>
      <c r="BS144" s="55"/>
    </row>
    <row r="145" spans="1:71" s="3" customFormat="1" ht="21" customHeight="1" x14ac:dyDescent="0.25">
      <c r="A145" s="31"/>
      <c r="C145" s="190"/>
      <c r="D145" s="191"/>
      <c r="E145" s="191"/>
      <c r="F145" s="192"/>
      <c r="G145" s="83" t="str">
        <f t="shared" ca="1" si="8"/>
        <v/>
      </c>
      <c r="H145" s="84" t="str">
        <f t="shared" si="9"/>
        <v/>
      </c>
      <c r="I145" s="193"/>
      <c r="J145" s="194"/>
      <c r="K145" s="195"/>
      <c r="L145" s="191"/>
      <c r="M145" s="191"/>
      <c r="N145" s="191"/>
      <c r="O145" s="197"/>
      <c r="P145" s="198"/>
      <c r="Q145" s="191"/>
      <c r="R145" s="191"/>
      <c r="S145" s="191"/>
      <c r="T145" s="191"/>
      <c r="U145" s="191"/>
      <c r="V145" s="192"/>
      <c r="W145" s="192"/>
      <c r="X145" s="83" t="str">
        <f t="shared" ca="1" si="10"/>
        <v/>
      </c>
      <c r="Y145" s="191"/>
      <c r="Z145" s="85" t="str">
        <f t="shared" si="11"/>
        <v/>
      </c>
      <c r="AA145" s="191"/>
      <c r="AB145" s="191"/>
      <c r="AC145" s="191"/>
      <c r="AD145" s="191"/>
      <c r="AE145" s="195"/>
      <c r="AF145" s="196"/>
      <c r="AG145" s="191"/>
      <c r="AH145" s="54"/>
      <c r="AI145" s="43"/>
      <c r="AJ145" s="43"/>
      <c r="AK145" s="56"/>
      <c r="AL145" s="46"/>
      <c r="AM145" s="56"/>
      <c r="AN145" s="58"/>
      <c r="AO145" s="59"/>
      <c r="AP145" s="56"/>
      <c r="AQ145" s="56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59"/>
      <c r="BC145" s="60"/>
      <c r="BD145" s="58"/>
      <c r="BE145" s="60"/>
      <c r="BF145" s="60"/>
      <c r="BG145" s="60"/>
      <c r="BH145" s="60"/>
      <c r="BI145" s="60"/>
      <c r="BJ145" s="60"/>
      <c r="BK145" s="60"/>
      <c r="BL145" s="60"/>
      <c r="BM145" s="61"/>
      <c r="BN145" s="62"/>
      <c r="BO145" s="43"/>
      <c r="BP145" s="43"/>
      <c r="BQ145" s="43"/>
      <c r="BR145" s="121"/>
      <c r="BS145" s="55"/>
    </row>
    <row r="146" spans="1:71" s="3" customFormat="1" ht="21" customHeight="1" x14ac:dyDescent="0.25">
      <c r="A146" s="31"/>
      <c r="C146" s="190"/>
      <c r="D146" s="191"/>
      <c r="E146" s="191"/>
      <c r="F146" s="192"/>
      <c r="G146" s="83" t="str">
        <f t="shared" ca="1" si="8"/>
        <v/>
      </c>
      <c r="H146" s="84" t="str">
        <f t="shared" si="9"/>
        <v/>
      </c>
      <c r="I146" s="193"/>
      <c r="J146" s="194"/>
      <c r="K146" s="195"/>
      <c r="L146" s="191"/>
      <c r="M146" s="191"/>
      <c r="N146" s="191"/>
      <c r="O146" s="197"/>
      <c r="P146" s="198"/>
      <c r="Q146" s="191"/>
      <c r="R146" s="191"/>
      <c r="S146" s="191"/>
      <c r="T146" s="191"/>
      <c r="U146" s="191"/>
      <c r="V146" s="192"/>
      <c r="W146" s="192"/>
      <c r="X146" s="83" t="str">
        <f t="shared" ca="1" si="10"/>
        <v/>
      </c>
      <c r="Y146" s="191"/>
      <c r="Z146" s="85" t="str">
        <f t="shared" si="11"/>
        <v/>
      </c>
      <c r="AA146" s="191"/>
      <c r="AB146" s="191"/>
      <c r="AC146" s="191"/>
      <c r="AD146" s="191"/>
      <c r="AE146" s="195"/>
      <c r="AF146" s="196"/>
      <c r="AG146" s="191"/>
      <c r="AH146" s="54"/>
      <c r="AI146" s="43"/>
      <c r="AJ146" s="43"/>
      <c r="AK146" s="56"/>
      <c r="AL146" s="46"/>
      <c r="AM146" s="56"/>
      <c r="AN146" s="58"/>
      <c r="AO146" s="59"/>
      <c r="AP146" s="56"/>
      <c r="AQ146" s="56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59"/>
      <c r="BC146" s="60"/>
      <c r="BD146" s="58"/>
      <c r="BE146" s="60"/>
      <c r="BF146" s="60"/>
      <c r="BG146" s="60"/>
      <c r="BH146" s="60"/>
      <c r="BI146" s="60"/>
      <c r="BJ146" s="60"/>
      <c r="BK146" s="60"/>
      <c r="BL146" s="60"/>
      <c r="BM146" s="61"/>
      <c r="BN146" s="62"/>
      <c r="BO146" s="43"/>
      <c r="BP146" s="43"/>
      <c r="BQ146" s="43"/>
      <c r="BR146" s="121"/>
      <c r="BS146" s="55"/>
    </row>
    <row r="147" spans="1:71" s="3" customFormat="1" ht="21" customHeight="1" x14ac:dyDescent="0.25">
      <c r="A147" s="31"/>
      <c r="C147" s="190"/>
      <c r="D147" s="191"/>
      <c r="E147" s="191"/>
      <c r="F147" s="192"/>
      <c r="G147" s="83" t="str">
        <f t="shared" ca="1" si="8"/>
        <v/>
      </c>
      <c r="H147" s="84" t="str">
        <f t="shared" si="9"/>
        <v/>
      </c>
      <c r="I147" s="193"/>
      <c r="J147" s="194"/>
      <c r="K147" s="195"/>
      <c r="L147" s="191"/>
      <c r="M147" s="191"/>
      <c r="N147" s="191"/>
      <c r="O147" s="197"/>
      <c r="P147" s="198"/>
      <c r="Q147" s="191"/>
      <c r="R147" s="191"/>
      <c r="S147" s="191"/>
      <c r="T147" s="191"/>
      <c r="U147" s="191"/>
      <c r="V147" s="192"/>
      <c r="W147" s="192"/>
      <c r="X147" s="83" t="str">
        <f t="shared" ca="1" si="10"/>
        <v/>
      </c>
      <c r="Y147" s="191"/>
      <c r="Z147" s="85" t="str">
        <f t="shared" si="11"/>
        <v/>
      </c>
      <c r="AA147" s="191"/>
      <c r="AB147" s="191"/>
      <c r="AC147" s="191"/>
      <c r="AD147" s="191"/>
      <c r="AE147" s="195"/>
      <c r="AF147" s="196"/>
      <c r="AG147" s="191"/>
      <c r="AH147" s="54"/>
      <c r="AI147" s="43"/>
      <c r="AJ147" s="43"/>
      <c r="AK147" s="56"/>
      <c r="AL147" s="46"/>
      <c r="AM147" s="56"/>
      <c r="AN147" s="58"/>
      <c r="AO147" s="59"/>
      <c r="AP147" s="56"/>
      <c r="AQ147" s="56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59"/>
      <c r="BC147" s="60"/>
      <c r="BD147" s="58"/>
      <c r="BE147" s="60"/>
      <c r="BF147" s="60"/>
      <c r="BG147" s="60"/>
      <c r="BH147" s="60"/>
      <c r="BI147" s="60"/>
      <c r="BJ147" s="60"/>
      <c r="BK147" s="60"/>
      <c r="BL147" s="60"/>
      <c r="BM147" s="61"/>
      <c r="BN147" s="62"/>
      <c r="BO147" s="43"/>
      <c r="BP147" s="43"/>
      <c r="BQ147" s="43"/>
      <c r="BR147" s="121"/>
      <c r="BS147" s="55"/>
    </row>
    <row r="148" spans="1:71" s="3" customFormat="1" ht="21" customHeight="1" x14ac:dyDescent="0.25">
      <c r="A148" s="31"/>
      <c r="C148" s="190"/>
      <c r="D148" s="191"/>
      <c r="E148" s="191"/>
      <c r="F148" s="192"/>
      <c r="G148" s="83" t="str">
        <f t="shared" ca="1" si="8"/>
        <v/>
      </c>
      <c r="H148" s="84" t="str">
        <f t="shared" si="9"/>
        <v/>
      </c>
      <c r="I148" s="193"/>
      <c r="J148" s="194"/>
      <c r="K148" s="195"/>
      <c r="L148" s="191"/>
      <c r="M148" s="191"/>
      <c r="N148" s="191"/>
      <c r="O148" s="197"/>
      <c r="P148" s="198"/>
      <c r="Q148" s="191"/>
      <c r="R148" s="191"/>
      <c r="S148" s="191"/>
      <c r="T148" s="191"/>
      <c r="U148" s="191"/>
      <c r="V148" s="192"/>
      <c r="W148" s="192"/>
      <c r="X148" s="83" t="str">
        <f t="shared" ca="1" si="10"/>
        <v/>
      </c>
      <c r="Y148" s="191"/>
      <c r="Z148" s="85" t="str">
        <f t="shared" si="11"/>
        <v/>
      </c>
      <c r="AA148" s="191"/>
      <c r="AB148" s="191"/>
      <c r="AC148" s="191"/>
      <c r="AD148" s="191"/>
      <c r="AE148" s="195"/>
      <c r="AF148" s="196"/>
      <c r="AG148" s="191"/>
      <c r="AH148" s="54"/>
      <c r="AI148" s="43"/>
      <c r="AJ148" s="43"/>
      <c r="AK148" s="56"/>
      <c r="AL148" s="46"/>
      <c r="AM148" s="56"/>
      <c r="AN148" s="58"/>
      <c r="AO148" s="59"/>
      <c r="AP148" s="56"/>
      <c r="AQ148" s="56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59"/>
      <c r="BC148" s="60"/>
      <c r="BD148" s="58"/>
      <c r="BE148" s="60"/>
      <c r="BF148" s="60"/>
      <c r="BG148" s="60"/>
      <c r="BH148" s="60"/>
      <c r="BI148" s="60"/>
      <c r="BJ148" s="60"/>
      <c r="BK148" s="60"/>
      <c r="BL148" s="60"/>
      <c r="BM148" s="61"/>
      <c r="BN148" s="62"/>
      <c r="BO148" s="43"/>
      <c r="BP148" s="43"/>
      <c r="BQ148" s="43"/>
      <c r="BR148" s="121"/>
      <c r="BS148" s="55"/>
    </row>
    <row r="149" spans="1:71" s="3" customFormat="1" ht="21" customHeight="1" x14ac:dyDescent="0.25">
      <c r="A149" s="31"/>
      <c r="C149" s="190"/>
      <c r="D149" s="191"/>
      <c r="E149" s="191"/>
      <c r="F149" s="192"/>
      <c r="G149" s="83" t="str">
        <f t="shared" ca="1" si="8"/>
        <v/>
      </c>
      <c r="H149" s="84" t="str">
        <f t="shared" si="9"/>
        <v/>
      </c>
      <c r="I149" s="193"/>
      <c r="J149" s="194"/>
      <c r="K149" s="195"/>
      <c r="L149" s="191"/>
      <c r="M149" s="191"/>
      <c r="N149" s="191"/>
      <c r="O149" s="197"/>
      <c r="P149" s="198"/>
      <c r="Q149" s="191"/>
      <c r="R149" s="191"/>
      <c r="S149" s="191"/>
      <c r="T149" s="191"/>
      <c r="U149" s="191"/>
      <c r="V149" s="192"/>
      <c r="W149" s="192"/>
      <c r="X149" s="83" t="str">
        <f t="shared" ca="1" si="10"/>
        <v/>
      </c>
      <c r="Y149" s="191"/>
      <c r="Z149" s="85" t="str">
        <f t="shared" si="11"/>
        <v/>
      </c>
      <c r="AA149" s="191"/>
      <c r="AB149" s="191"/>
      <c r="AC149" s="191"/>
      <c r="AD149" s="191"/>
      <c r="AE149" s="195"/>
      <c r="AF149" s="196"/>
      <c r="AG149" s="191"/>
      <c r="AH149" s="54"/>
      <c r="AI149" s="43"/>
      <c r="AJ149" s="43"/>
      <c r="AK149" s="56"/>
      <c r="AL149" s="46"/>
      <c r="AM149" s="56"/>
      <c r="AN149" s="58"/>
      <c r="AO149" s="59"/>
      <c r="AP149" s="56"/>
      <c r="AQ149" s="56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59"/>
      <c r="BC149" s="60"/>
      <c r="BD149" s="58"/>
      <c r="BE149" s="60"/>
      <c r="BF149" s="60"/>
      <c r="BG149" s="60"/>
      <c r="BH149" s="60"/>
      <c r="BI149" s="60"/>
      <c r="BJ149" s="60"/>
      <c r="BK149" s="60"/>
      <c r="BL149" s="60"/>
      <c r="BM149" s="61"/>
      <c r="BN149" s="62"/>
      <c r="BO149" s="43"/>
      <c r="BP149" s="43"/>
      <c r="BQ149" s="43"/>
      <c r="BR149" s="121"/>
      <c r="BS149" s="55"/>
    </row>
    <row r="150" spans="1:71" s="3" customFormat="1" ht="21" customHeight="1" x14ac:dyDescent="0.25">
      <c r="A150" s="31"/>
      <c r="C150" s="190"/>
      <c r="D150" s="191"/>
      <c r="E150" s="191"/>
      <c r="F150" s="192"/>
      <c r="G150" s="83" t="str">
        <f t="shared" ca="1" si="8"/>
        <v/>
      </c>
      <c r="H150" s="84" t="str">
        <f t="shared" si="9"/>
        <v/>
      </c>
      <c r="I150" s="193"/>
      <c r="J150" s="194"/>
      <c r="K150" s="195"/>
      <c r="L150" s="191"/>
      <c r="M150" s="191"/>
      <c r="N150" s="191"/>
      <c r="O150" s="197"/>
      <c r="P150" s="198"/>
      <c r="Q150" s="191"/>
      <c r="R150" s="191"/>
      <c r="S150" s="191"/>
      <c r="T150" s="191"/>
      <c r="U150" s="191"/>
      <c r="V150" s="192"/>
      <c r="W150" s="192"/>
      <c r="X150" s="83" t="str">
        <f t="shared" ca="1" si="10"/>
        <v/>
      </c>
      <c r="Y150" s="191"/>
      <c r="Z150" s="85" t="str">
        <f t="shared" si="11"/>
        <v/>
      </c>
      <c r="AA150" s="191"/>
      <c r="AB150" s="191"/>
      <c r="AC150" s="191"/>
      <c r="AD150" s="191"/>
      <c r="AE150" s="195"/>
      <c r="AF150" s="196"/>
      <c r="AG150" s="191"/>
      <c r="AH150" s="54"/>
      <c r="AI150" s="43"/>
      <c r="AJ150" s="43"/>
      <c r="AK150" s="56"/>
      <c r="AL150" s="46"/>
      <c r="AM150" s="56"/>
      <c r="AN150" s="58"/>
      <c r="AO150" s="59"/>
      <c r="AP150" s="56"/>
      <c r="AQ150" s="56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59"/>
      <c r="BC150" s="60"/>
      <c r="BD150" s="58"/>
      <c r="BE150" s="60"/>
      <c r="BF150" s="60"/>
      <c r="BG150" s="60"/>
      <c r="BH150" s="60"/>
      <c r="BI150" s="60"/>
      <c r="BJ150" s="60"/>
      <c r="BK150" s="60"/>
      <c r="BL150" s="60"/>
      <c r="BM150" s="61"/>
      <c r="BN150" s="62"/>
      <c r="BO150" s="43"/>
      <c r="BP150" s="43"/>
      <c r="BQ150" s="43"/>
      <c r="BR150" s="121"/>
      <c r="BS150" s="55"/>
    </row>
    <row r="151" spans="1:71" s="3" customFormat="1" ht="21" customHeight="1" x14ac:dyDescent="0.25">
      <c r="A151" s="31"/>
      <c r="C151" s="190"/>
      <c r="D151" s="191"/>
      <c r="E151" s="191"/>
      <c r="F151" s="192"/>
      <c r="G151" s="83" t="str">
        <f t="shared" ca="1" si="8"/>
        <v/>
      </c>
      <c r="H151" s="84" t="str">
        <f t="shared" si="9"/>
        <v/>
      </c>
      <c r="I151" s="193"/>
      <c r="J151" s="194"/>
      <c r="K151" s="195"/>
      <c r="L151" s="191"/>
      <c r="M151" s="191"/>
      <c r="N151" s="191"/>
      <c r="O151" s="197"/>
      <c r="P151" s="198"/>
      <c r="Q151" s="191"/>
      <c r="R151" s="191"/>
      <c r="S151" s="191"/>
      <c r="T151" s="191"/>
      <c r="U151" s="191"/>
      <c r="V151" s="192"/>
      <c r="W151" s="192"/>
      <c r="X151" s="83" t="str">
        <f t="shared" ca="1" si="10"/>
        <v/>
      </c>
      <c r="Y151" s="191"/>
      <c r="Z151" s="85" t="str">
        <f t="shared" si="11"/>
        <v/>
      </c>
      <c r="AA151" s="191"/>
      <c r="AB151" s="191"/>
      <c r="AC151" s="191"/>
      <c r="AD151" s="191"/>
      <c r="AE151" s="195"/>
      <c r="AF151" s="196"/>
      <c r="AG151" s="191"/>
      <c r="AH151" s="54"/>
      <c r="AI151" s="43"/>
      <c r="AJ151" s="43"/>
      <c r="AK151" s="56"/>
      <c r="AL151" s="46"/>
      <c r="AM151" s="56"/>
      <c r="AN151" s="58"/>
      <c r="AO151" s="59"/>
      <c r="AP151" s="56"/>
      <c r="AQ151" s="56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59"/>
      <c r="BC151" s="60"/>
      <c r="BD151" s="58"/>
      <c r="BE151" s="60"/>
      <c r="BF151" s="60"/>
      <c r="BG151" s="60"/>
      <c r="BH151" s="60"/>
      <c r="BI151" s="60"/>
      <c r="BJ151" s="60"/>
      <c r="BK151" s="60"/>
      <c r="BL151" s="60"/>
      <c r="BM151" s="61"/>
      <c r="BN151" s="62"/>
      <c r="BO151" s="43"/>
      <c r="BP151" s="43"/>
      <c r="BQ151" s="43"/>
      <c r="BR151" s="121"/>
      <c r="BS151" s="55"/>
    </row>
    <row r="152" spans="1:71" s="3" customFormat="1" ht="21" customHeight="1" x14ac:dyDescent="0.25">
      <c r="A152" s="31"/>
      <c r="C152" s="190"/>
      <c r="D152" s="191"/>
      <c r="E152" s="191"/>
      <c r="F152" s="192"/>
      <c r="G152" s="83" t="str">
        <f t="shared" ca="1" si="8"/>
        <v/>
      </c>
      <c r="H152" s="84" t="str">
        <f t="shared" si="9"/>
        <v/>
      </c>
      <c r="I152" s="193"/>
      <c r="J152" s="194"/>
      <c r="K152" s="195"/>
      <c r="L152" s="191"/>
      <c r="M152" s="191"/>
      <c r="N152" s="191"/>
      <c r="O152" s="197"/>
      <c r="P152" s="198"/>
      <c r="Q152" s="191"/>
      <c r="R152" s="191"/>
      <c r="S152" s="191"/>
      <c r="T152" s="191"/>
      <c r="U152" s="191"/>
      <c r="V152" s="192"/>
      <c r="W152" s="192"/>
      <c r="X152" s="83" t="str">
        <f t="shared" ca="1" si="10"/>
        <v/>
      </c>
      <c r="Y152" s="191"/>
      <c r="Z152" s="85" t="str">
        <f t="shared" si="11"/>
        <v/>
      </c>
      <c r="AA152" s="191"/>
      <c r="AB152" s="191"/>
      <c r="AC152" s="191"/>
      <c r="AD152" s="191"/>
      <c r="AE152" s="195"/>
      <c r="AF152" s="196"/>
      <c r="AG152" s="191"/>
      <c r="AH152" s="54"/>
      <c r="AI152" s="43"/>
      <c r="AJ152" s="43"/>
      <c r="AK152" s="56"/>
      <c r="AL152" s="46"/>
      <c r="AM152" s="56"/>
      <c r="AN152" s="58"/>
      <c r="AO152" s="59"/>
      <c r="AP152" s="56"/>
      <c r="AQ152" s="56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59"/>
      <c r="BC152" s="60"/>
      <c r="BD152" s="58"/>
      <c r="BE152" s="60"/>
      <c r="BF152" s="60"/>
      <c r="BG152" s="60"/>
      <c r="BH152" s="60"/>
      <c r="BI152" s="60"/>
      <c r="BJ152" s="60"/>
      <c r="BK152" s="60"/>
      <c r="BL152" s="60"/>
      <c r="BM152" s="61"/>
      <c r="BN152" s="62"/>
      <c r="BO152" s="43"/>
      <c r="BP152" s="43"/>
      <c r="BQ152" s="43"/>
      <c r="BR152" s="121"/>
      <c r="BS152" s="55"/>
    </row>
    <row r="153" spans="1:71" s="3" customFormat="1" ht="21" customHeight="1" x14ac:dyDescent="0.25">
      <c r="A153" s="31"/>
      <c r="C153" s="190"/>
      <c r="D153" s="191"/>
      <c r="E153" s="191"/>
      <c r="F153" s="192"/>
      <c r="G153" s="83" t="str">
        <f t="shared" ca="1" si="8"/>
        <v/>
      </c>
      <c r="H153" s="84" t="str">
        <f t="shared" si="9"/>
        <v/>
      </c>
      <c r="I153" s="193"/>
      <c r="J153" s="194"/>
      <c r="K153" s="195"/>
      <c r="L153" s="191"/>
      <c r="M153" s="191"/>
      <c r="N153" s="191"/>
      <c r="O153" s="197"/>
      <c r="P153" s="198"/>
      <c r="Q153" s="191"/>
      <c r="R153" s="191"/>
      <c r="S153" s="191"/>
      <c r="T153" s="191"/>
      <c r="U153" s="191"/>
      <c r="V153" s="192"/>
      <c r="W153" s="192"/>
      <c r="X153" s="83" t="str">
        <f t="shared" ca="1" si="10"/>
        <v/>
      </c>
      <c r="Y153" s="191"/>
      <c r="Z153" s="85" t="str">
        <f t="shared" si="11"/>
        <v/>
      </c>
      <c r="AA153" s="191"/>
      <c r="AB153" s="191"/>
      <c r="AC153" s="191"/>
      <c r="AD153" s="191"/>
      <c r="AE153" s="195"/>
      <c r="AF153" s="196"/>
      <c r="AG153" s="191"/>
      <c r="AH153" s="54"/>
      <c r="AI153" s="43"/>
      <c r="AJ153" s="43"/>
      <c r="AK153" s="56"/>
      <c r="AL153" s="46"/>
      <c r="AM153" s="56"/>
      <c r="AN153" s="58"/>
      <c r="AO153" s="59"/>
      <c r="AP153" s="56"/>
      <c r="AQ153" s="56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59"/>
      <c r="BC153" s="60"/>
      <c r="BD153" s="58"/>
      <c r="BE153" s="60"/>
      <c r="BF153" s="60"/>
      <c r="BG153" s="60"/>
      <c r="BH153" s="60"/>
      <c r="BI153" s="60"/>
      <c r="BJ153" s="60"/>
      <c r="BK153" s="60"/>
      <c r="BL153" s="60"/>
      <c r="BM153" s="61"/>
      <c r="BN153" s="62"/>
      <c r="BO153" s="43"/>
      <c r="BP153" s="43"/>
      <c r="BQ153" s="43"/>
      <c r="BR153" s="121"/>
      <c r="BS153" s="55"/>
    </row>
    <row r="154" spans="1:71" s="3" customFormat="1" ht="21" customHeight="1" x14ac:dyDescent="0.25">
      <c r="A154" s="31"/>
      <c r="C154" s="190"/>
      <c r="D154" s="191"/>
      <c r="E154" s="191"/>
      <c r="F154" s="192"/>
      <c r="G154" s="83" t="str">
        <f t="shared" ca="1" si="8"/>
        <v/>
      </c>
      <c r="H154" s="84" t="str">
        <f t="shared" si="9"/>
        <v/>
      </c>
      <c r="I154" s="193"/>
      <c r="J154" s="194"/>
      <c r="K154" s="195"/>
      <c r="L154" s="191"/>
      <c r="M154" s="191"/>
      <c r="N154" s="191"/>
      <c r="O154" s="197"/>
      <c r="P154" s="198"/>
      <c r="Q154" s="191"/>
      <c r="R154" s="191"/>
      <c r="S154" s="191"/>
      <c r="T154" s="191"/>
      <c r="U154" s="191"/>
      <c r="V154" s="192"/>
      <c r="W154" s="192"/>
      <c r="X154" s="83" t="str">
        <f t="shared" ca="1" si="10"/>
        <v/>
      </c>
      <c r="Y154" s="191"/>
      <c r="Z154" s="85" t="str">
        <f t="shared" si="11"/>
        <v/>
      </c>
      <c r="AA154" s="191"/>
      <c r="AB154" s="191"/>
      <c r="AC154" s="191"/>
      <c r="AD154" s="191"/>
      <c r="AE154" s="195"/>
      <c r="AF154" s="196"/>
      <c r="AG154" s="191"/>
      <c r="AH154" s="54"/>
      <c r="AI154" s="43"/>
      <c r="AJ154" s="43"/>
      <c r="AK154" s="56"/>
      <c r="AL154" s="46"/>
      <c r="AM154" s="56"/>
      <c r="AN154" s="58"/>
      <c r="AO154" s="59"/>
      <c r="AP154" s="56"/>
      <c r="AQ154" s="56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59"/>
      <c r="BC154" s="60"/>
      <c r="BD154" s="58"/>
      <c r="BE154" s="60"/>
      <c r="BF154" s="60"/>
      <c r="BG154" s="60"/>
      <c r="BH154" s="60"/>
      <c r="BI154" s="60"/>
      <c r="BJ154" s="60"/>
      <c r="BK154" s="60"/>
      <c r="BL154" s="60"/>
      <c r="BM154" s="61"/>
      <c r="BN154" s="62"/>
      <c r="BO154" s="43"/>
      <c r="BP154" s="43"/>
      <c r="BQ154" s="43"/>
      <c r="BR154" s="121"/>
      <c r="BS154" s="55"/>
    </row>
    <row r="155" spans="1:71" s="3" customFormat="1" ht="21" customHeight="1" x14ac:dyDescent="0.25">
      <c r="A155" s="31"/>
      <c r="C155" s="190"/>
      <c r="D155" s="191"/>
      <c r="E155" s="191"/>
      <c r="F155" s="192"/>
      <c r="G155" s="83" t="str">
        <f t="shared" ca="1" si="8"/>
        <v/>
      </c>
      <c r="H155" s="84" t="str">
        <f t="shared" si="9"/>
        <v/>
      </c>
      <c r="I155" s="193"/>
      <c r="J155" s="194"/>
      <c r="K155" s="195"/>
      <c r="L155" s="191"/>
      <c r="M155" s="191"/>
      <c r="N155" s="191"/>
      <c r="O155" s="197"/>
      <c r="P155" s="198"/>
      <c r="Q155" s="191"/>
      <c r="R155" s="191"/>
      <c r="S155" s="191"/>
      <c r="T155" s="191"/>
      <c r="U155" s="191"/>
      <c r="V155" s="192"/>
      <c r="W155" s="192"/>
      <c r="X155" s="83" t="str">
        <f t="shared" ca="1" si="10"/>
        <v/>
      </c>
      <c r="Y155" s="191"/>
      <c r="Z155" s="85" t="str">
        <f t="shared" si="11"/>
        <v/>
      </c>
      <c r="AA155" s="191"/>
      <c r="AB155" s="191"/>
      <c r="AC155" s="191"/>
      <c r="AD155" s="191"/>
      <c r="AE155" s="195"/>
      <c r="AF155" s="196"/>
      <c r="AG155" s="191"/>
      <c r="AH155" s="54"/>
      <c r="AI155" s="43"/>
      <c r="AJ155" s="43"/>
      <c r="AK155" s="56"/>
      <c r="AL155" s="46"/>
      <c r="AM155" s="56"/>
      <c r="AN155" s="58"/>
      <c r="AO155" s="59"/>
      <c r="AP155" s="56"/>
      <c r="AQ155" s="56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59"/>
      <c r="BC155" s="60"/>
      <c r="BD155" s="58"/>
      <c r="BE155" s="60"/>
      <c r="BF155" s="60"/>
      <c r="BG155" s="60"/>
      <c r="BH155" s="60"/>
      <c r="BI155" s="60"/>
      <c r="BJ155" s="60"/>
      <c r="BK155" s="60"/>
      <c r="BL155" s="60"/>
      <c r="BM155" s="61"/>
      <c r="BN155" s="62"/>
      <c r="BO155" s="43"/>
      <c r="BP155" s="43"/>
      <c r="BQ155" s="43"/>
      <c r="BR155" s="121"/>
      <c r="BS155" s="55"/>
    </row>
    <row r="156" spans="1:71" s="3" customFormat="1" ht="21" customHeight="1" x14ac:dyDescent="0.25">
      <c r="A156" s="31"/>
      <c r="C156" s="190"/>
      <c r="D156" s="191"/>
      <c r="E156" s="191"/>
      <c r="F156" s="192"/>
      <c r="G156" s="83" t="str">
        <f t="shared" ca="1" si="8"/>
        <v/>
      </c>
      <c r="H156" s="84" t="str">
        <f t="shared" si="9"/>
        <v/>
      </c>
      <c r="I156" s="193"/>
      <c r="J156" s="194"/>
      <c r="K156" s="195"/>
      <c r="L156" s="191"/>
      <c r="M156" s="191"/>
      <c r="N156" s="191"/>
      <c r="O156" s="197"/>
      <c r="P156" s="198"/>
      <c r="Q156" s="191"/>
      <c r="R156" s="191"/>
      <c r="S156" s="191"/>
      <c r="T156" s="191"/>
      <c r="U156" s="191"/>
      <c r="V156" s="192"/>
      <c r="W156" s="192"/>
      <c r="X156" s="83" t="str">
        <f t="shared" ca="1" si="10"/>
        <v/>
      </c>
      <c r="Y156" s="191"/>
      <c r="Z156" s="85" t="str">
        <f t="shared" si="11"/>
        <v/>
      </c>
      <c r="AA156" s="191"/>
      <c r="AB156" s="191"/>
      <c r="AC156" s="191"/>
      <c r="AD156" s="191"/>
      <c r="AE156" s="195"/>
      <c r="AF156" s="196"/>
      <c r="AG156" s="191"/>
      <c r="AH156" s="54"/>
      <c r="AI156" s="43"/>
      <c r="AJ156" s="43"/>
      <c r="AK156" s="56"/>
      <c r="AL156" s="46"/>
      <c r="AM156" s="56"/>
      <c r="AN156" s="58"/>
      <c r="AO156" s="59"/>
      <c r="AP156" s="56"/>
      <c r="AQ156" s="56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59"/>
      <c r="BC156" s="60"/>
      <c r="BD156" s="58"/>
      <c r="BE156" s="60"/>
      <c r="BF156" s="60"/>
      <c r="BG156" s="60"/>
      <c r="BH156" s="60"/>
      <c r="BI156" s="60"/>
      <c r="BJ156" s="60"/>
      <c r="BK156" s="60"/>
      <c r="BL156" s="60"/>
      <c r="BM156" s="61"/>
      <c r="BN156" s="62"/>
      <c r="BO156" s="43"/>
      <c r="BP156" s="43"/>
      <c r="BQ156" s="43"/>
      <c r="BR156" s="121"/>
      <c r="BS156" s="55"/>
    </row>
    <row r="157" spans="1:71" s="3" customFormat="1" ht="21" customHeight="1" x14ac:dyDescent="0.25">
      <c r="A157" s="31"/>
      <c r="C157" s="190"/>
      <c r="D157" s="191"/>
      <c r="E157" s="191"/>
      <c r="F157" s="192"/>
      <c r="G157" s="83" t="str">
        <f t="shared" ca="1" si="8"/>
        <v/>
      </c>
      <c r="H157" s="84" t="str">
        <f t="shared" si="9"/>
        <v/>
      </c>
      <c r="I157" s="193"/>
      <c r="J157" s="194"/>
      <c r="K157" s="195"/>
      <c r="L157" s="191"/>
      <c r="M157" s="191"/>
      <c r="N157" s="191"/>
      <c r="O157" s="197"/>
      <c r="P157" s="198"/>
      <c r="Q157" s="191"/>
      <c r="R157" s="191"/>
      <c r="S157" s="191"/>
      <c r="T157" s="191"/>
      <c r="U157" s="191"/>
      <c r="V157" s="192"/>
      <c r="W157" s="192"/>
      <c r="X157" s="83" t="str">
        <f t="shared" ca="1" si="10"/>
        <v/>
      </c>
      <c r="Y157" s="191"/>
      <c r="Z157" s="85" t="str">
        <f t="shared" si="11"/>
        <v/>
      </c>
      <c r="AA157" s="191"/>
      <c r="AB157" s="191"/>
      <c r="AC157" s="191"/>
      <c r="AD157" s="191"/>
      <c r="AE157" s="195"/>
      <c r="AF157" s="196"/>
      <c r="AG157" s="191"/>
      <c r="AH157" s="54"/>
      <c r="AI157" s="43"/>
      <c r="AJ157" s="43"/>
      <c r="AK157" s="56"/>
      <c r="AL157" s="46"/>
      <c r="AM157" s="56"/>
      <c r="AN157" s="58"/>
      <c r="AO157" s="59"/>
      <c r="AP157" s="56"/>
      <c r="AQ157" s="56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59"/>
      <c r="BC157" s="60"/>
      <c r="BD157" s="58"/>
      <c r="BE157" s="60"/>
      <c r="BF157" s="60"/>
      <c r="BG157" s="60"/>
      <c r="BH157" s="60"/>
      <c r="BI157" s="60"/>
      <c r="BJ157" s="60"/>
      <c r="BK157" s="60"/>
      <c r="BL157" s="60"/>
      <c r="BM157" s="61"/>
      <c r="BN157" s="62"/>
      <c r="BO157" s="43"/>
      <c r="BP157" s="43"/>
      <c r="BQ157" s="43"/>
      <c r="BR157" s="121"/>
      <c r="BS157" s="55"/>
    </row>
    <row r="158" spans="1:71" s="3" customFormat="1" ht="21" customHeight="1" x14ac:dyDescent="0.25">
      <c r="A158" s="31"/>
      <c r="C158" s="190"/>
      <c r="D158" s="191"/>
      <c r="E158" s="191"/>
      <c r="F158" s="192"/>
      <c r="G158" s="83" t="str">
        <f t="shared" ca="1" si="8"/>
        <v/>
      </c>
      <c r="H158" s="84" t="str">
        <f t="shared" si="9"/>
        <v/>
      </c>
      <c r="I158" s="193"/>
      <c r="J158" s="194"/>
      <c r="K158" s="195"/>
      <c r="L158" s="191"/>
      <c r="M158" s="191"/>
      <c r="N158" s="191"/>
      <c r="O158" s="197"/>
      <c r="P158" s="198"/>
      <c r="Q158" s="191"/>
      <c r="R158" s="191"/>
      <c r="S158" s="191"/>
      <c r="T158" s="191"/>
      <c r="U158" s="191"/>
      <c r="V158" s="192"/>
      <c r="W158" s="192"/>
      <c r="X158" s="83" t="str">
        <f t="shared" ca="1" si="10"/>
        <v/>
      </c>
      <c r="Y158" s="191"/>
      <c r="Z158" s="85" t="str">
        <f t="shared" si="11"/>
        <v/>
      </c>
      <c r="AA158" s="191"/>
      <c r="AB158" s="191"/>
      <c r="AC158" s="191"/>
      <c r="AD158" s="191"/>
      <c r="AE158" s="195"/>
      <c r="AF158" s="196"/>
      <c r="AG158" s="191"/>
      <c r="AH158" s="54"/>
      <c r="AI158" s="43"/>
      <c r="AJ158" s="43"/>
      <c r="AK158" s="56"/>
      <c r="AL158" s="46"/>
      <c r="AM158" s="56"/>
      <c r="AN158" s="58"/>
      <c r="AO158" s="59"/>
      <c r="AP158" s="56"/>
      <c r="AQ158" s="56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59"/>
      <c r="BC158" s="60"/>
      <c r="BD158" s="58"/>
      <c r="BE158" s="60"/>
      <c r="BF158" s="60"/>
      <c r="BG158" s="60"/>
      <c r="BH158" s="60"/>
      <c r="BI158" s="60"/>
      <c r="BJ158" s="60"/>
      <c r="BK158" s="60"/>
      <c r="BL158" s="60"/>
      <c r="BM158" s="61"/>
      <c r="BN158" s="62"/>
      <c r="BO158" s="43"/>
      <c r="BP158" s="43"/>
      <c r="BQ158" s="43"/>
      <c r="BR158" s="121"/>
      <c r="BS158" s="55"/>
    </row>
    <row r="159" spans="1:71" s="3" customFormat="1" ht="21" customHeight="1" x14ac:dyDescent="0.25">
      <c r="A159" s="31"/>
      <c r="C159" s="190"/>
      <c r="D159" s="191"/>
      <c r="E159" s="191"/>
      <c r="F159" s="192"/>
      <c r="G159" s="83" t="str">
        <f t="shared" ca="1" si="8"/>
        <v/>
      </c>
      <c r="H159" s="84" t="str">
        <f t="shared" si="9"/>
        <v/>
      </c>
      <c r="I159" s="193"/>
      <c r="J159" s="194"/>
      <c r="K159" s="195"/>
      <c r="L159" s="191"/>
      <c r="M159" s="191"/>
      <c r="N159" s="191"/>
      <c r="O159" s="197"/>
      <c r="P159" s="198"/>
      <c r="Q159" s="191"/>
      <c r="R159" s="191"/>
      <c r="S159" s="191"/>
      <c r="T159" s="191"/>
      <c r="U159" s="191"/>
      <c r="V159" s="192"/>
      <c r="W159" s="192"/>
      <c r="X159" s="83" t="str">
        <f t="shared" ca="1" si="10"/>
        <v/>
      </c>
      <c r="Y159" s="191"/>
      <c r="Z159" s="85" t="str">
        <f t="shared" si="11"/>
        <v/>
      </c>
      <c r="AA159" s="191"/>
      <c r="AB159" s="191"/>
      <c r="AC159" s="191"/>
      <c r="AD159" s="191"/>
      <c r="AE159" s="195"/>
      <c r="AF159" s="196"/>
      <c r="AG159" s="191"/>
      <c r="AH159" s="54"/>
      <c r="AI159" s="43"/>
      <c r="AJ159" s="43"/>
      <c r="AK159" s="56"/>
      <c r="AL159" s="46"/>
      <c r="AM159" s="56"/>
      <c r="AN159" s="58"/>
      <c r="AO159" s="59"/>
      <c r="AP159" s="56"/>
      <c r="AQ159" s="56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59"/>
      <c r="BC159" s="60"/>
      <c r="BD159" s="58"/>
      <c r="BE159" s="60"/>
      <c r="BF159" s="60"/>
      <c r="BG159" s="60"/>
      <c r="BH159" s="60"/>
      <c r="BI159" s="60"/>
      <c r="BJ159" s="60"/>
      <c r="BK159" s="60"/>
      <c r="BL159" s="60"/>
      <c r="BM159" s="61"/>
      <c r="BN159" s="62"/>
      <c r="BO159" s="43"/>
      <c r="BP159" s="43"/>
      <c r="BQ159" s="43"/>
      <c r="BR159" s="121"/>
      <c r="BS159" s="55"/>
    </row>
    <row r="160" spans="1:71" s="3" customFormat="1" ht="21" customHeight="1" x14ac:dyDescent="0.25">
      <c r="A160" s="31"/>
      <c r="C160" s="190"/>
      <c r="D160" s="191"/>
      <c r="E160" s="191"/>
      <c r="F160" s="192"/>
      <c r="G160" s="83" t="str">
        <f t="shared" ca="1" si="8"/>
        <v/>
      </c>
      <c r="H160" s="84" t="str">
        <f t="shared" si="9"/>
        <v/>
      </c>
      <c r="I160" s="193"/>
      <c r="J160" s="194"/>
      <c r="K160" s="195"/>
      <c r="L160" s="191"/>
      <c r="M160" s="191"/>
      <c r="N160" s="191"/>
      <c r="O160" s="197"/>
      <c r="P160" s="198"/>
      <c r="Q160" s="191"/>
      <c r="R160" s="191"/>
      <c r="S160" s="191"/>
      <c r="T160" s="191"/>
      <c r="U160" s="191"/>
      <c r="V160" s="192"/>
      <c r="W160" s="192"/>
      <c r="X160" s="83" t="str">
        <f t="shared" ca="1" si="10"/>
        <v/>
      </c>
      <c r="Y160" s="191"/>
      <c r="Z160" s="85" t="str">
        <f t="shared" si="11"/>
        <v/>
      </c>
      <c r="AA160" s="191"/>
      <c r="AB160" s="191"/>
      <c r="AC160" s="191"/>
      <c r="AD160" s="191"/>
      <c r="AE160" s="195"/>
      <c r="AF160" s="196"/>
      <c r="AG160" s="191"/>
      <c r="AH160" s="54"/>
      <c r="AI160" s="43"/>
      <c r="AJ160" s="43"/>
      <c r="AK160" s="56"/>
      <c r="AL160" s="46"/>
      <c r="AM160" s="56"/>
      <c r="AN160" s="58"/>
      <c r="AO160" s="59"/>
      <c r="AP160" s="56"/>
      <c r="AQ160" s="56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59"/>
      <c r="BC160" s="60"/>
      <c r="BD160" s="58"/>
      <c r="BE160" s="60"/>
      <c r="BF160" s="60"/>
      <c r="BG160" s="60"/>
      <c r="BH160" s="60"/>
      <c r="BI160" s="60"/>
      <c r="BJ160" s="60"/>
      <c r="BK160" s="60"/>
      <c r="BL160" s="60"/>
      <c r="BM160" s="61"/>
      <c r="BN160" s="62"/>
      <c r="BO160" s="43"/>
      <c r="BP160" s="43"/>
      <c r="BQ160" s="43"/>
      <c r="BR160" s="121"/>
      <c r="BS160" s="55"/>
    </row>
    <row r="161" spans="1:71" s="3" customFormat="1" ht="21" customHeight="1" x14ac:dyDescent="0.25">
      <c r="A161" s="31"/>
      <c r="C161" s="190"/>
      <c r="D161" s="191"/>
      <c r="E161" s="191"/>
      <c r="F161" s="192"/>
      <c r="G161" s="83" t="str">
        <f t="shared" ca="1" si="8"/>
        <v/>
      </c>
      <c r="H161" s="84" t="str">
        <f t="shared" si="9"/>
        <v/>
      </c>
      <c r="I161" s="193"/>
      <c r="J161" s="194"/>
      <c r="K161" s="195"/>
      <c r="L161" s="191"/>
      <c r="M161" s="191"/>
      <c r="N161" s="191"/>
      <c r="O161" s="197"/>
      <c r="P161" s="198"/>
      <c r="Q161" s="191"/>
      <c r="R161" s="191"/>
      <c r="S161" s="191"/>
      <c r="T161" s="191"/>
      <c r="U161" s="191"/>
      <c r="V161" s="192"/>
      <c r="W161" s="192"/>
      <c r="X161" s="83" t="str">
        <f t="shared" ca="1" si="10"/>
        <v/>
      </c>
      <c r="Y161" s="191"/>
      <c r="Z161" s="85" t="str">
        <f t="shared" si="11"/>
        <v/>
      </c>
      <c r="AA161" s="191"/>
      <c r="AB161" s="191"/>
      <c r="AC161" s="191"/>
      <c r="AD161" s="191"/>
      <c r="AE161" s="195"/>
      <c r="AF161" s="196"/>
      <c r="AG161" s="191"/>
      <c r="AH161" s="54"/>
      <c r="AI161" s="43"/>
      <c r="AJ161" s="43"/>
      <c r="AK161" s="56"/>
      <c r="AL161" s="46"/>
      <c r="AM161" s="56"/>
      <c r="AN161" s="58"/>
      <c r="AO161" s="59"/>
      <c r="AP161" s="56"/>
      <c r="AQ161" s="56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59"/>
      <c r="BC161" s="60"/>
      <c r="BD161" s="58"/>
      <c r="BE161" s="60"/>
      <c r="BF161" s="60"/>
      <c r="BG161" s="60"/>
      <c r="BH161" s="60"/>
      <c r="BI161" s="60"/>
      <c r="BJ161" s="60"/>
      <c r="BK161" s="60"/>
      <c r="BL161" s="60"/>
      <c r="BM161" s="61"/>
      <c r="BN161" s="62"/>
      <c r="BO161" s="43"/>
      <c r="BP161" s="43"/>
      <c r="BQ161" s="43"/>
      <c r="BR161" s="121"/>
      <c r="BS161" s="55"/>
    </row>
    <row r="162" spans="1:71" s="3" customFormat="1" ht="21" customHeight="1" x14ac:dyDescent="0.25">
      <c r="A162" s="31"/>
      <c r="C162" s="190"/>
      <c r="D162" s="191"/>
      <c r="E162" s="191"/>
      <c r="F162" s="192"/>
      <c r="G162" s="83" t="str">
        <f t="shared" ca="1" si="8"/>
        <v/>
      </c>
      <c r="H162" s="84" t="str">
        <f t="shared" si="9"/>
        <v/>
      </c>
      <c r="I162" s="193"/>
      <c r="J162" s="194"/>
      <c r="K162" s="195"/>
      <c r="L162" s="191"/>
      <c r="M162" s="191"/>
      <c r="N162" s="191"/>
      <c r="O162" s="197"/>
      <c r="P162" s="198"/>
      <c r="Q162" s="191"/>
      <c r="R162" s="191"/>
      <c r="S162" s="191"/>
      <c r="T162" s="191"/>
      <c r="U162" s="191"/>
      <c r="V162" s="192"/>
      <c r="W162" s="192"/>
      <c r="X162" s="83" t="str">
        <f t="shared" ca="1" si="10"/>
        <v/>
      </c>
      <c r="Y162" s="191"/>
      <c r="Z162" s="85" t="str">
        <f t="shared" si="11"/>
        <v/>
      </c>
      <c r="AA162" s="191"/>
      <c r="AB162" s="191"/>
      <c r="AC162" s="191"/>
      <c r="AD162" s="191"/>
      <c r="AE162" s="195"/>
      <c r="AF162" s="196"/>
      <c r="AG162" s="191"/>
      <c r="AH162" s="54"/>
      <c r="AI162" s="43"/>
      <c r="AJ162" s="43"/>
      <c r="AK162" s="56"/>
      <c r="AL162" s="46"/>
      <c r="AM162" s="56"/>
      <c r="AN162" s="58"/>
      <c r="AO162" s="59"/>
      <c r="AP162" s="56"/>
      <c r="AQ162" s="56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59"/>
      <c r="BC162" s="60"/>
      <c r="BD162" s="58"/>
      <c r="BE162" s="60"/>
      <c r="BF162" s="60"/>
      <c r="BG162" s="60"/>
      <c r="BH162" s="60"/>
      <c r="BI162" s="60"/>
      <c r="BJ162" s="60"/>
      <c r="BK162" s="60"/>
      <c r="BL162" s="60"/>
      <c r="BM162" s="61"/>
      <c r="BN162" s="62"/>
      <c r="BO162" s="43"/>
      <c r="BP162" s="43"/>
      <c r="BQ162" s="43"/>
      <c r="BR162" s="121"/>
      <c r="BS162" s="55"/>
    </row>
    <row r="163" spans="1:71" s="3" customFormat="1" ht="21" customHeight="1" x14ac:dyDescent="0.25">
      <c r="A163" s="31"/>
      <c r="C163" s="190"/>
      <c r="D163" s="191"/>
      <c r="E163" s="191"/>
      <c r="F163" s="192"/>
      <c r="G163" s="83" t="str">
        <f t="shared" ca="1" si="8"/>
        <v/>
      </c>
      <c r="H163" s="84" t="str">
        <f t="shared" si="9"/>
        <v/>
      </c>
      <c r="I163" s="193"/>
      <c r="J163" s="194"/>
      <c r="K163" s="195"/>
      <c r="L163" s="191"/>
      <c r="M163" s="191"/>
      <c r="N163" s="191"/>
      <c r="O163" s="197"/>
      <c r="P163" s="198"/>
      <c r="Q163" s="191"/>
      <c r="R163" s="191"/>
      <c r="S163" s="191"/>
      <c r="T163" s="191"/>
      <c r="U163" s="191"/>
      <c r="V163" s="192"/>
      <c r="W163" s="192"/>
      <c r="X163" s="83" t="str">
        <f t="shared" ca="1" si="10"/>
        <v/>
      </c>
      <c r="Y163" s="191"/>
      <c r="Z163" s="85" t="str">
        <f t="shared" si="11"/>
        <v/>
      </c>
      <c r="AA163" s="191"/>
      <c r="AB163" s="191"/>
      <c r="AC163" s="191"/>
      <c r="AD163" s="191"/>
      <c r="AE163" s="195"/>
      <c r="AF163" s="196"/>
      <c r="AG163" s="191"/>
      <c r="AH163" s="54"/>
      <c r="AI163" s="43"/>
      <c r="AJ163" s="43"/>
      <c r="AK163" s="56"/>
      <c r="AL163" s="46"/>
      <c r="AM163" s="56"/>
      <c r="AN163" s="58"/>
      <c r="AO163" s="59"/>
      <c r="AP163" s="56"/>
      <c r="AQ163" s="56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59"/>
      <c r="BC163" s="60"/>
      <c r="BD163" s="58"/>
      <c r="BE163" s="60"/>
      <c r="BF163" s="60"/>
      <c r="BG163" s="60"/>
      <c r="BH163" s="60"/>
      <c r="BI163" s="60"/>
      <c r="BJ163" s="60"/>
      <c r="BK163" s="60"/>
      <c r="BL163" s="60"/>
      <c r="BM163" s="61"/>
      <c r="BN163" s="62"/>
      <c r="BO163" s="43"/>
      <c r="BP163" s="43"/>
      <c r="BQ163" s="43"/>
      <c r="BR163" s="121"/>
      <c r="BS163" s="55"/>
    </row>
    <row r="164" spans="1:71" s="3" customFormat="1" ht="21" customHeight="1" x14ac:dyDescent="0.25">
      <c r="A164" s="31"/>
      <c r="C164" s="190"/>
      <c r="D164" s="191"/>
      <c r="E164" s="191"/>
      <c r="F164" s="192"/>
      <c r="G164" s="83" t="str">
        <f t="shared" ca="1" si="8"/>
        <v/>
      </c>
      <c r="H164" s="84" t="str">
        <f t="shared" si="9"/>
        <v/>
      </c>
      <c r="I164" s="193"/>
      <c r="J164" s="194"/>
      <c r="K164" s="195"/>
      <c r="L164" s="191"/>
      <c r="M164" s="191"/>
      <c r="N164" s="191"/>
      <c r="O164" s="197"/>
      <c r="P164" s="198"/>
      <c r="Q164" s="191"/>
      <c r="R164" s="191"/>
      <c r="S164" s="191"/>
      <c r="T164" s="191"/>
      <c r="U164" s="191"/>
      <c r="V164" s="192"/>
      <c r="W164" s="192"/>
      <c r="X164" s="83" t="str">
        <f t="shared" ca="1" si="10"/>
        <v/>
      </c>
      <c r="Y164" s="191"/>
      <c r="Z164" s="85" t="str">
        <f t="shared" si="11"/>
        <v/>
      </c>
      <c r="AA164" s="191"/>
      <c r="AB164" s="191"/>
      <c r="AC164" s="191"/>
      <c r="AD164" s="191"/>
      <c r="AE164" s="195"/>
      <c r="AF164" s="196"/>
      <c r="AG164" s="191"/>
      <c r="AH164" s="54"/>
      <c r="AI164" s="43"/>
      <c r="AJ164" s="43"/>
      <c r="AK164" s="56"/>
      <c r="AL164" s="46"/>
      <c r="AM164" s="56"/>
      <c r="AN164" s="58"/>
      <c r="AO164" s="59"/>
      <c r="AP164" s="56"/>
      <c r="AQ164" s="56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59"/>
      <c r="BC164" s="60"/>
      <c r="BD164" s="58"/>
      <c r="BE164" s="60"/>
      <c r="BF164" s="60"/>
      <c r="BG164" s="60"/>
      <c r="BH164" s="60"/>
      <c r="BI164" s="60"/>
      <c r="BJ164" s="60"/>
      <c r="BK164" s="60"/>
      <c r="BL164" s="60"/>
      <c r="BM164" s="61"/>
      <c r="BN164" s="62"/>
      <c r="BO164" s="43"/>
      <c r="BP164" s="43"/>
      <c r="BQ164" s="43"/>
      <c r="BR164" s="121"/>
      <c r="BS164" s="55"/>
    </row>
    <row r="165" spans="1:71" s="3" customFormat="1" ht="21" customHeight="1" x14ac:dyDescent="0.25">
      <c r="A165" s="31"/>
      <c r="C165" s="190"/>
      <c r="D165" s="191"/>
      <c r="E165" s="191"/>
      <c r="F165" s="192"/>
      <c r="G165" s="83" t="str">
        <f t="shared" ca="1" si="8"/>
        <v/>
      </c>
      <c r="H165" s="84" t="str">
        <f t="shared" si="9"/>
        <v/>
      </c>
      <c r="I165" s="193"/>
      <c r="J165" s="194"/>
      <c r="K165" s="195"/>
      <c r="L165" s="191"/>
      <c r="M165" s="191"/>
      <c r="N165" s="191"/>
      <c r="O165" s="197"/>
      <c r="P165" s="198"/>
      <c r="Q165" s="191"/>
      <c r="R165" s="191"/>
      <c r="S165" s="191"/>
      <c r="T165" s="191"/>
      <c r="U165" s="191"/>
      <c r="V165" s="192"/>
      <c r="W165" s="192"/>
      <c r="X165" s="83" t="str">
        <f t="shared" ca="1" si="10"/>
        <v/>
      </c>
      <c r="Y165" s="191"/>
      <c r="Z165" s="85" t="str">
        <f t="shared" si="11"/>
        <v/>
      </c>
      <c r="AA165" s="191"/>
      <c r="AB165" s="191"/>
      <c r="AC165" s="191"/>
      <c r="AD165" s="191"/>
      <c r="AE165" s="195"/>
      <c r="AF165" s="196"/>
      <c r="AG165" s="191"/>
      <c r="AH165" s="54"/>
      <c r="AI165" s="43"/>
      <c r="AJ165" s="43"/>
      <c r="AK165" s="56"/>
      <c r="AL165" s="46"/>
      <c r="AM165" s="56"/>
      <c r="AN165" s="58"/>
      <c r="AO165" s="59"/>
      <c r="AP165" s="56"/>
      <c r="AQ165" s="56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59"/>
      <c r="BC165" s="60"/>
      <c r="BD165" s="58"/>
      <c r="BE165" s="60"/>
      <c r="BF165" s="60"/>
      <c r="BG165" s="60"/>
      <c r="BH165" s="60"/>
      <c r="BI165" s="60"/>
      <c r="BJ165" s="60"/>
      <c r="BK165" s="60"/>
      <c r="BL165" s="60"/>
      <c r="BM165" s="61"/>
      <c r="BN165" s="62"/>
      <c r="BO165" s="43"/>
      <c r="BP165" s="43"/>
      <c r="BQ165" s="43"/>
      <c r="BR165" s="121"/>
      <c r="BS165" s="55"/>
    </row>
    <row r="166" spans="1:71" s="3" customFormat="1" ht="21" customHeight="1" x14ac:dyDescent="0.25">
      <c r="A166" s="31"/>
      <c r="C166" s="190"/>
      <c r="D166" s="191"/>
      <c r="E166" s="191"/>
      <c r="F166" s="192"/>
      <c r="G166" s="83" t="str">
        <f t="shared" ca="1" si="8"/>
        <v/>
      </c>
      <c r="H166" s="84" t="str">
        <f t="shared" si="9"/>
        <v/>
      </c>
      <c r="I166" s="193"/>
      <c r="J166" s="194"/>
      <c r="K166" s="195"/>
      <c r="L166" s="191"/>
      <c r="M166" s="191"/>
      <c r="N166" s="191"/>
      <c r="O166" s="197"/>
      <c r="P166" s="198"/>
      <c r="Q166" s="191"/>
      <c r="R166" s="191"/>
      <c r="S166" s="191"/>
      <c r="T166" s="191"/>
      <c r="U166" s="191"/>
      <c r="V166" s="192"/>
      <c r="W166" s="192"/>
      <c r="X166" s="83" t="str">
        <f t="shared" ca="1" si="10"/>
        <v/>
      </c>
      <c r="Y166" s="191"/>
      <c r="Z166" s="85" t="str">
        <f t="shared" si="11"/>
        <v/>
      </c>
      <c r="AA166" s="191"/>
      <c r="AB166" s="191"/>
      <c r="AC166" s="191"/>
      <c r="AD166" s="191"/>
      <c r="AE166" s="195"/>
      <c r="AF166" s="196"/>
      <c r="AG166" s="191"/>
      <c r="AH166" s="54"/>
      <c r="AI166" s="43"/>
      <c r="AJ166" s="43"/>
      <c r="AK166" s="56"/>
      <c r="AL166" s="46"/>
      <c r="AM166" s="56"/>
      <c r="AN166" s="58"/>
      <c r="AO166" s="59"/>
      <c r="AP166" s="56"/>
      <c r="AQ166" s="56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59"/>
      <c r="BC166" s="60"/>
      <c r="BD166" s="58"/>
      <c r="BE166" s="60"/>
      <c r="BF166" s="60"/>
      <c r="BG166" s="60"/>
      <c r="BH166" s="60"/>
      <c r="BI166" s="60"/>
      <c r="BJ166" s="60"/>
      <c r="BK166" s="60"/>
      <c r="BL166" s="60"/>
      <c r="BM166" s="61"/>
      <c r="BN166" s="62"/>
      <c r="BO166" s="43"/>
      <c r="BP166" s="43"/>
      <c r="BQ166" s="43"/>
      <c r="BR166" s="121"/>
      <c r="BS166" s="55"/>
    </row>
    <row r="167" spans="1:71" s="3" customFormat="1" ht="21" customHeight="1" x14ac:dyDescent="0.25">
      <c r="A167" s="31"/>
      <c r="C167" s="190"/>
      <c r="D167" s="191"/>
      <c r="E167" s="191"/>
      <c r="F167" s="192"/>
      <c r="G167" s="83" t="str">
        <f t="shared" ca="1" si="8"/>
        <v/>
      </c>
      <c r="H167" s="84" t="str">
        <f t="shared" si="9"/>
        <v/>
      </c>
      <c r="I167" s="193"/>
      <c r="J167" s="194"/>
      <c r="K167" s="195"/>
      <c r="L167" s="191"/>
      <c r="M167" s="191"/>
      <c r="N167" s="191"/>
      <c r="O167" s="197"/>
      <c r="P167" s="198"/>
      <c r="Q167" s="191"/>
      <c r="R167" s="191"/>
      <c r="S167" s="191"/>
      <c r="T167" s="191"/>
      <c r="U167" s="191"/>
      <c r="V167" s="192"/>
      <c r="W167" s="192"/>
      <c r="X167" s="83" t="str">
        <f t="shared" ca="1" si="10"/>
        <v/>
      </c>
      <c r="Y167" s="191"/>
      <c r="Z167" s="85" t="str">
        <f t="shared" si="11"/>
        <v/>
      </c>
      <c r="AA167" s="191"/>
      <c r="AB167" s="191"/>
      <c r="AC167" s="191"/>
      <c r="AD167" s="191"/>
      <c r="AE167" s="195"/>
      <c r="AF167" s="196"/>
      <c r="AG167" s="191"/>
      <c r="AH167" s="54"/>
      <c r="AI167" s="43"/>
      <c r="AJ167" s="43"/>
      <c r="AK167" s="56"/>
      <c r="AL167" s="46"/>
      <c r="AM167" s="56"/>
      <c r="AN167" s="58"/>
      <c r="AO167" s="59"/>
      <c r="AP167" s="56"/>
      <c r="AQ167" s="56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59"/>
      <c r="BC167" s="60"/>
      <c r="BD167" s="58"/>
      <c r="BE167" s="60"/>
      <c r="BF167" s="60"/>
      <c r="BG167" s="60"/>
      <c r="BH167" s="60"/>
      <c r="BI167" s="60"/>
      <c r="BJ167" s="60"/>
      <c r="BK167" s="60"/>
      <c r="BL167" s="60"/>
      <c r="BM167" s="61"/>
      <c r="BN167" s="62"/>
      <c r="BO167" s="43"/>
      <c r="BP167" s="43"/>
      <c r="BQ167" s="43"/>
      <c r="BR167" s="121"/>
      <c r="BS167" s="55"/>
    </row>
    <row r="168" spans="1:71" s="3" customFormat="1" ht="21" customHeight="1" x14ac:dyDescent="0.25">
      <c r="A168" s="31"/>
      <c r="C168" s="190"/>
      <c r="D168" s="191"/>
      <c r="E168" s="191"/>
      <c r="F168" s="192"/>
      <c r="G168" s="83" t="str">
        <f t="shared" ca="1" si="8"/>
        <v/>
      </c>
      <c r="H168" s="84" t="str">
        <f t="shared" si="9"/>
        <v/>
      </c>
      <c r="I168" s="193"/>
      <c r="J168" s="194"/>
      <c r="K168" s="195"/>
      <c r="L168" s="191"/>
      <c r="M168" s="191"/>
      <c r="N168" s="191"/>
      <c r="O168" s="197"/>
      <c r="P168" s="198"/>
      <c r="Q168" s="191"/>
      <c r="R168" s="191"/>
      <c r="S168" s="191"/>
      <c r="T168" s="191"/>
      <c r="U168" s="191"/>
      <c r="V168" s="192"/>
      <c r="W168" s="192"/>
      <c r="X168" s="83" t="str">
        <f t="shared" ca="1" si="10"/>
        <v/>
      </c>
      <c r="Y168" s="191"/>
      <c r="Z168" s="85" t="str">
        <f t="shared" si="11"/>
        <v/>
      </c>
      <c r="AA168" s="191"/>
      <c r="AB168" s="191"/>
      <c r="AC168" s="191"/>
      <c r="AD168" s="191"/>
      <c r="AE168" s="195"/>
      <c r="AF168" s="196"/>
      <c r="AG168" s="191"/>
      <c r="AH168" s="54"/>
      <c r="AI168" s="43"/>
      <c r="AJ168" s="43"/>
      <c r="AK168" s="56"/>
      <c r="AL168" s="46"/>
      <c r="AM168" s="56"/>
      <c r="AN168" s="58"/>
      <c r="AO168" s="59"/>
      <c r="AP168" s="56"/>
      <c r="AQ168" s="56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59"/>
      <c r="BC168" s="60"/>
      <c r="BD168" s="58"/>
      <c r="BE168" s="60"/>
      <c r="BF168" s="60"/>
      <c r="BG168" s="60"/>
      <c r="BH168" s="60"/>
      <c r="BI168" s="60"/>
      <c r="BJ168" s="60"/>
      <c r="BK168" s="60"/>
      <c r="BL168" s="60"/>
      <c r="BM168" s="61"/>
      <c r="BN168" s="62"/>
      <c r="BO168" s="43"/>
      <c r="BP168" s="43"/>
      <c r="BQ168" s="43"/>
      <c r="BR168" s="121"/>
      <c r="BS168" s="55"/>
    </row>
    <row r="169" spans="1:71" s="3" customFormat="1" ht="21" customHeight="1" x14ac:dyDescent="0.25">
      <c r="A169" s="31"/>
      <c r="C169" s="190"/>
      <c r="D169" s="191"/>
      <c r="E169" s="191"/>
      <c r="F169" s="192"/>
      <c r="G169" s="83" t="str">
        <f t="shared" ca="1" si="8"/>
        <v/>
      </c>
      <c r="H169" s="84" t="str">
        <f t="shared" si="9"/>
        <v/>
      </c>
      <c r="I169" s="193"/>
      <c r="J169" s="194"/>
      <c r="K169" s="195"/>
      <c r="L169" s="191"/>
      <c r="M169" s="191"/>
      <c r="N169" s="191"/>
      <c r="O169" s="197"/>
      <c r="P169" s="198"/>
      <c r="Q169" s="191"/>
      <c r="R169" s="191"/>
      <c r="S169" s="191"/>
      <c r="T169" s="191"/>
      <c r="U169" s="191"/>
      <c r="V169" s="192"/>
      <c r="W169" s="192"/>
      <c r="X169" s="83" t="str">
        <f t="shared" ca="1" si="10"/>
        <v/>
      </c>
      <c r="Y169" s="191"/>
      <c r="Z169" s="85" t="str">
        <f t="shared" si="11"/>
        <v/>
      </c>
      <c r="AA169" s="191"/>
      <c r="AB169" s="191"/>
      <c r="AC169" s="191"/>
      <c r="AD169" s="191"/>
      <c r="AE169" s="195"/>
      <c r="AF169" s="196"/>
      <c r="AG169" s="191"/>
      <c r="AH169" s="54"/>
      <c r="AI169" s="43"/>
      <c r="AJ169" s="43"/>
      <c r="AK169" s="56"/>
      <c r="AL169" s="46"/>
      <c r="AM169" s="56"/>
      <c r="AN169" s="58"/>
      <c r="AO169" s="59"/>
      <c r="AP169" s="56"/>
      <c r="AQ169" s="56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59"/>
      <c r="BC169" s="60"/>
      <c r="BD169" s="58"/>
      <c r="BE169" s="60"/>
      <c r="BF169" s="60"/>
      <c r="BG169" s="60"/>
      <c r="BH169" s="60"/>
      <c r="BI169" s="60"/>
      <c r="BJ169" s="60"/>
      <c r="BK169" s="60"/>
      <c r="BL169" s="60"/>
      <c r="BM169" s="61"/>
      <c r="BN169" s="62"/>
      <c r="BO169" s="43"/>
      <c r="BP169" s="43"/>
      <c r="BQ169" s="43"/>
      <c r="BR169" s="121"/>
      <c r="BS169" s="55"/>
    </row>
    <row r="170" spans="1:71" s="3" customFormat="1" ht="21" customHeight="1" x14ac:dyDescent="0.25">
      <c r="A170" s="31"/>
      <c r="C170" s="190"/>
      <c r="D170" s="191"/>
      <c r="E170" s="191"/>
      <c r="F170" s="192"/>
      <c r="G170" s="83" t="str">
        <f t="shared" ca="1" si="8"/>
        <v/>
      </c>
      <c r="H170" s="84" t="str">
        <f t="shared" si="9"/>
        <v/>
      </c>
      <c r="I170" s="193"/>
      <c r="J170" s="194"/>
      <c r="K170" s="195"/>
      <c r="L170" s="191"/>
      <c r="M170" s="191"/>
      <c r="N170" s="191"/>
      <c r="O170" s="197"/>
      <c r="P170" s="198"/>
      <c r="Q170" s="191"/>
      <c r="R170" s="191"/>
      <c r="S170" s="191"/>
      <c r="T170" s="191"/>
      <c r="U170" s="191"/>
      <c r="V170" s="192"/>
      <c r="W170" s="192"/>
      <c r="X170" s="83" t="str">
        <f t="shared" ca="1" si="10"/>
        <v/>
      </c>
      <c r="Y170" s="191"/>
      <c r="Z170" s="85" t="str">
        <f t="shared" si="11"/>
        <v/>
      </c>
      <c r="AA170" s="191"/>
      <c r="AB170" s="191"/>
      <c r="AC170" s="191"/>
      <c r="AD170" s="191"/>
      <c r="AE170" s="195"/>
      <c r="AF170" s="196"/>
      <c r="AG170" s="191"/>
      <c r="AH170" s="54"/>
      <c r="AI170" s="43"/>
      <c r="AJ170" s="43"/>
      <c r="AK170" s="56"/>
      <c r="AL170" s="46"/>
      <c r="AM170" s="56"/>
      <c r="AN170" s="58"/>
      <c r="AO170" s="59"/>
      <c r="AP170" s="56"/>
      <c r="AQ170" s="56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59"/>
      <c r="BC170" s="60"/>
      <c r="BD170" s="58"/>
      <c r="BE170" s="60"/>
      <c r="BF170" s="60"/>
      <c r="BG170" s="60"/>
      <c r="BH170" s="60"/>
      <c r="BI170" s="60"/>
      <c r="BJ170" s="60"/>
      <c r="BK170" s="60"/>
      <c r="BL170" s="60"/>
      <c r="BM170" s="61"/>
      <c r="BN170" s="62"/>
      <c r="BO170" s="43"/>
      <c r="BP170" s="43"/>
      <c r="BQ170" s="43"/>
      <c r="BR170" s="121"/>
      <c r="BS170" s="55"/>
    </row>
    <row r="171" spans="1:71" s="3" customFormat="1" ht="21" customHeight="1" x14ac:dyDescent="0.25">
      <c r="A171" s="31"/>
      <c r="C171" s="190"/>
      <c r="D171" s="191"/>
      <c r="E171" s="191"/>
      <c r="F171" s="192"/>
      <c r="G171" s="83" t="str">
        <f t="shared" ca="1" si="8"/>
        <v/>
      </c>
      <c r="H171" s="84" t="str">
        <f t="shared" si="9"/>
        <v/>
      </c>
      <c r="I171" s="193"/>
      <c r="J171" s="194"/>
      <c r="K171" s="195"/>
      <c r="L171" s="191"/>
      <c r="M171" s="191"/>
      <c r="N171" s="191"/>
      <c r="O171" s="197"/>
      <c r="P171" s="198"/>
      <c r="Q171" s="191"/>
      <c r="R171" s="191"/>
      <c r="S171" s="191"/>
      <c r="T171" s="191"/>
      <c r="U171" s="191"/>
      <c r="V171" s="192"/>
      <c r="W171" s="192"/>
      <c r="X171" s="83" t="str">
        <f t="shared" ca="1" si="10"/>
        <v/>
      </c>
      <c r="Y171" s="191"/>
      <c r="Z171" s="85" t="str">
        <f t="shared" si="11"/>
        <v/>
      </c>
      <c r="AA171" s="191"/>
      <c r="AB171" s="191"/>
      <c r="AC171" s="191"/>
      <c r="AD171" s="191"/>
      <c r="AE171" s="195"/>
      <c r="AF171" s="196"/>
      <c r="AG171" s="191"/>
      <c r="AH171" s="54"/>
      <c r="AI171" s="43"/>
      <c r="AJ171" s="43"/>
      <c r="AK171" s="56"/>
      <c r="AL171" s="46"/>
      <c r="AM171" s="56"/>
      <c r="AN171" s="58"/>
      <c r="AO171" s="59"/>
      <c r="AP171" s="56"/>
      <c r="AQ171" s="56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59"/>
      <c r="BC171" s="60"/>
      <c r="BD171" s="58"/>
      <c r="BE171" s="60"/>
      <c r="BF171" s="60"/>
      <c r="BG171" s="60"/>
      <c r="BH171" s="60"/>
      <c r="BI171" s="60"/>
      <c r="BJ171" s="60"/>
      <c r="BK171" s="60"/>
      <c r="BL171" s="60"/>
      <c r="BM171" s="61"/>
      <c r="BN171" s="62"/>
      <c r="BO171" s="43"/>
      <c r="BP171" s="43"/>
      <c r="BQ171" s="43"/>
      <c r="BR171" s="121"/>
      <c r="BS171" s="55"/>
    </row>
    <row r="172" spans="1:71" s="3" customFormat="1" ht="21" customHeight="1" x14ac:dyDescent="0.25">
      <c r="A172" s="31"/>
      <c r="C172" s="190"/>
      <c r="D172" s="191"/>
      <c r="E172" s="191"/>
      <c r="F172" s="192"/>
      <c r="G172" s="83" t="str">
        <f t="shared" ca="1" si="8"/>
        <v/>
      </c>
      <c r="H172" s="84" t="str">
        <f t="shared" si="9"/>
        <v/>
      </c>
      <c r="I172" s="193"/>
      <c r="J172" s="194"/>
      <c r="K172" s="195"/>
      <c r="L172" s="191"/>
      <c r="M172" s="191"/>
      <c r="N172" s="191"/>
      <c r="O172" s="197"/>
      <c r="P172" s="198"/>
      <c r="Q172" s="191"/>
      <c r="R172" s="191"/>
      <c r="S172" s="191"/>
      <c r="T172" s="191"/>
      <c r="U172" s="191"/>
      <c r="V172" s="192"/>
      <c r="W172" s="192"/>
      <c r="X172" s="83" t="str">
        <f t="shared" ca="1" si="10"/>
        <v/>
      </c>
      <c r="Y172" s="191"/>
      <c r="Z172" s="85" t="str">
        <f t="shared" si="11"/>
        <v/>
      </c>
      <c r="AA172" s="191"/>
      <c r="AB172" s="191"/>
      <c r="AC172" s="191"/>
      <c r="AD172" s="191"/>
      <c r="AE172" s="195"/>
      <c r="AF172" s="196"/>
      <c r="AG172" s="191"/>
      <c r="AH172" s="54"/>
      <c r="AI172" s="43"/>
      <c r="AJ172" s="43"/>
      <c r="AK172" s="56"/>
      <c r="AL172" s="46"/>
      <c r="AM172" s="56"/>
      <c r="AN172" s="58"/>
      <c r="AO172" s="59"/>
      <c r="AP172" s="56"/>
      <c r="AQ172" s="56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59"/>
      <c r="BC172" s="60"/>
      <c r="BD172" s="58"/>
      <c r="BE172" s="60"/>
      <c r="BF172" s="60"/>
      <c r="BG172" s="60"/>
      <c r="BH172" s="60"/>
      <c r="BI172" s="60"/>
      <c r="BJ172" s="60"/>
      <c r="BK172" s="60"/>
      <c r="BL172" s="60"/>
      <c r="BM172" s="61"/>
      <c r="BN172" s="62"/>
      <c r="BO172" s="43"/>
      <c r="BP172" s="43"/>
      <c r="BQ172" s="43"/>
      <c r="BR172" s="121"/>
      <c r="BS172" s="55"/>
    </row>
    <row r="173" spans="1:71" s="3" customFormat="1" ht="21" customHeight="1" x14ac:dyDescent="0.25">
      <c r="A173" s="31"/>
      <c r="C173" s="190"/>
      <c r="D173" s="191"/>
      <c r="E173" s="191"/>
      <c r="F173" s="192"/>
      <c r="G173" s="83" t="str">
        <f t="shared" ca="1" si="8"/>
        <v/>
      </c>
      <c r="H173" s="84" t="str">
        <f t="shared" si="9"/>
        <v/>
      </c>
      <c r="I173" s="193"/>
      <c r="J173" s="194"/>
      <c r="K173" s="195"/>
      <c r="L173" s="191"/>
      <c r="M173" s="191"/>
      <c r="N173" s="191"/>
      <c r="O173" s="197"/>
      <c r="P173" s="198"/>
      <c r="Q173" s="191"/>
      <c r="R173" s="191"/>
      <c r="S173" s="191"/>
      <c r="T173" s="191"/>
      <c r="U173" s="191"/>
      <c r="V173" s="192"/>
      <c r="W173" s="192"/>
      <c r="X173" s="83" t="str">
        <f t="shared" ca="1" si="10"/>
        <v/>
      </c>
      <c r="Y173" s="191"/>
      <c r="Z173" s="85" t="str">
        <f t="shared" si="11"/>
        <v/>
      </c>
      <c r="AA173" s="191"/>
      <c r="AB173" s="191"/>
      <c r="AC173" s="191"/>
      <c r="AD173" s="191"/>
      <c r="AE173" s="195"/>
      <c r="AF173" s="196"/>
      <c r="AG173" s="191"/>
      <c r="AH173" s="54"/>
      <c r="AI173" s="43"/>
      <c r="AJ173" s="43"/>
      <c r="AK173" s="56"/>
      <c r="AL173" s="46"/>
      <c r="AM173" s="56"/>
      <c r="AN173" s="58"/>
      <c r="AO173" s="59"/>
      <c r="AP173" s="56"/>
      <c r="AQ173" s="56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59"/>
      <c r="BC173" s="60"/>
      <c r="BD173" s="58"/>
      <c r="BE173" s="60"/>
      <c r="BF173" s="60"/>
      <c r="BG173" s="60"/>
      <c r="BH173" s="60"/>
      <c r="BI173" s="60"/>
      <c r="BJ173" s="60"/>
      <c r="BK173" s="60"/>
      <c r="BL173" s="60"/>
      <c r="BM173" s="61"/>
      <c r="BN173" s="62"/>
      <c r="BO173" s="43"/>
      <c r="BP173" s="43"/>
      <c r="BQ173" s="43"/>
      <c r="BR173" s="121"/>
      <c r="BS173" s="55"/>
    </row>
    <row r="174" spans="1:71" s="3" customFormat="1" ht="21" customHeight="1" x14ac:dyDescent="0.25">
      <c r="A174" s="31"/>
      <c r="C174" s="190"/>
      <c r="D174" s="191"/>
      <c r="E174" s="191"/>
      <c r="F174" s="192"/>
      <c r="G174" s="83" t="str">
        <f t="shared" ca="1" si="8"/>
        <v/>
      </c>
      <c r="H174" s="84" t="str">
        <f t="shared" si="9"/>
        <v/>
      </c>
      <c r="I174" s="193"/>
      <c r="J174" s="194"/>
      <c r="K174" s="195"/>
      <c r="L174" s="191"/>
      <c r="M174" s="191"/>
      <c r="N174" s="191"/>
      <c r="O174" s="197"/>
      <c r="P174" s="198"/>
      <c r="Q174" s="191"/>
      <c r="R174" s="191"/>
      <c r="S174" s="191"/>
      <c r="T174" s="191"/>
      <c r="U174" s="191"/>
      <c r="V174" s="192"/>
      <c r="W174" s="192"/>
      <c r="X174" s="83" t="str">
        <f t="shared" ca="1" si="10"/>
        <v/>
      </c>
      <c r="Y174" s="191"/>
      <c r="Z174" s="85" t="str">
        <f t="shared" si="11"/>
        <v/>
      </c>
      <c r="AA174" s="191"/>
      <c r="AB174" s="191"/>
      <c r="AC174" s="191"/>
      <c r="AD174" s="191"/>
      <c r="AE174" s="195"/>
      <c r="AF174" s="196"/>
      <c r="AG174" s="191"/>
      <c r="AH174" s="54"/>
      <c r="AI174" s="43"/>
      <c r="AJ174" s="43"/>
      <c r="AK174" s="56"/>
      <c r="AL174" s="46"/>
      <c r="AM174" s="56"/>
      <c r="AN174" s="58"/>
      <c r="AO174" s="59"/>
      <c r="AP174" s="56"/>
      <c r="AQ174" s="56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59"/>
      <c r="BC174" s="60"/>
      <c r="BD174" s="58"/>
      <c r="BE174" s="60"/>
      <c r="BF174" s="60"/>
      <c r="BG174" s="60"/>
      <c r="BH174" s="60"/>
      <c r="BI174" s="60"/>
      <c r="BJ174" s="60"/>
      <c r="BK174" s="60"/>
      <c r="BL174" s="60"/>
      <c r="BM174" s="61"/>
      <c r="BN174" s="62"/>
      <c r="BO174" s="43"/>
      <c r="BP174" s="43"/>
      <c r="BQ174" s="43"/>
      <c r="BR174" s="121"/>
      <c r="BS174" s="55"/>
    </row>
    <row r="175" spans="1:71" s="3" customFormat="1" ht="21" customHeight="1" x14ac:dyDescent="0.25">
      <c r="A175" s="31"/>
      <c r="C175" s="190"/>
      <c r="D175" s="191"/>
      <c r="E175" s="191"/>
      <c r="F175" s="192"/>
      <c r="G175" s="83" t="str">
        <f t="shared" ca="1" si="8"/>
        <v/>
      </c>
      <c r="H175" s="84" t="str">
        <f t="shared" si="9"/>
        <v/>
      </c>
      <c r="I175" s="193"/>
      <c r="J175" s="194"/>
      <c r="K175" s="195"/>
      <c r="L175" s="191"/>
      <c r="M175" s="191"/>
      <c r="N175" s="191"/>
      <c r="O175" s="197"/>
      <c r="P175" s="198"/>
      <c r="Q175" s="191"/>
      <c r="R175" s="191"/>
      <c r="S175" s="191"/>
      <c r="T175" s="191"/>
      <c r="U175" s="191"/>
      <c r="V175" s="192"/>
      <c r="W175" s="192"/>
      <c r="X175" s="83" t="str">
        <f t="shared" ca="1" si="10"/>
        <v/>
      </c>
      <c r="Y175" s="191"/>
      <c r="Z175" s="85" t="str">
        <f t="shared" si="11"/>
        <v/>
      </c>
      <c r="AA175" s="191"/>
      <c r="AB175" s="191"/>
      <c r="AC175" s="191"/>
      <c r="AD175" s="191"/>
      <c r="AE175" s="195"/>
      <c r="AF175" s="196"/>
      <c r="AG175" s="191"/>
      <c r="AH175" s="54"/>
      <c r="AI175" s="43"/>
      <c r="AJ175" s="43"/>
      <c r="AK175" s="56"/>
      <c r="AL175" s="46"/>
      <c r="AM175" s="56"/>
      <c r="AN175" s="58"/>
      <c r="AO175" s="59"/>
      <c r="AP175" s="56"/>
      <c r="AQ175" s="56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59"/>
      <c r="BC175" s="60"/>
      <c r="BD175" s="58"/>
      <c r="BE175" s="60"/>
      <c r="BF175" s="60"/>
      <c r="BG175" s="60"/>
      <c r="BH175" s="60"/>
      <c r="BI175" s="60"/>
      <c r="BJ175" s="60"/>
      <c r="BK175" s="60"/>
      <c r="BL175" s="60"/>
      <c r="BM175" s="61"/>
      <c r="BN175" s="62"/>
      <c r="BO175" s="43"/>
      <c r="BP175" s="43"/>
      <c r="BQ175" s="43"/>
      <c r="BR175" s="121"/>
      <c r="BS175" s="55"/>
    </row>
    <row r="176" spans="1:71" s="3" customFormat="1" ht="21" customHeight="1" x14ac:dyDescent="0.25">
      <c r="A176" s="31"/>
      <c r="C176" s="190"/>
      <c r="D176" s="191"/>
      <c r="E176" s="191"/>
      <c r="F176" s="192"/>
      <c r="G176" s="83" t="str">
        <f t="shared" ca="1" si="8"/>
        <v/>
      </c>
      <c r="H176" s="84" t="str">
        <f t="shared" si="9"/>
        <v/>
      </c>
      <c r="I176" s="193"/>
      <c r="J176" s="194"/>
      <c r="K176" s="195"/>
      <c r="L176" s="191"/>
      <c r="M176" s="191"/>
      <c r="N176" s="191"/>
      <c r="O176" s="197"/>
      <c r="P176" s="198"/>
      <c r="Q176" s="191"/>
      <c r="R176" s="191"/>
      <c r="S176" s="191"/>
      <c r="T176" s="191"/>
      <c r="U176" s="191"/>
      <c r="V176" s="192"/>
      <c r="W176" s="192"/>
      <c r="X176" s="83" t="str">
        <f t="shared" ca="1" si="10"/>
        <v/>
      </c>
      <c r="Y176" s="191"/>
      <c r="Z176" s="85" t="str">
        <f t="shared" si="11"/>
        <v/>
      </c>
      <c r="AA176" s="191"/>
      <c r="AB176" s="191"/>
      <c r="AC176" s="191"/>
      <c r="AD176" s="191"/>
      <c r="AE176" s="195"/>
      <c r="AF176" s="196"/>
      <c r="AG176" s="191"/>
      <c r="AH176" s="54"/>
      <c r="AI176" s="43"/>
      <c r="AJ176" s="43"/>
      <c r="AK176" s="56"/>
      <c r="AL176" s="46"/>
      <c r="AM176" s="56"/>
      <c r="AN176" s="58"/>
      <c r="AO176" s="59"/>
      <c r="AP176" s="56"/>
      <c r="AQ176" s="56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59"/>
      <c r="BC176" s="60"/>
      <c r="BD176" s="58"/>
      <c r="BE176" s="60"/>
      <c r="BF176" s="60"/>
      <c r="BG176" s="60"/>
      <c r="BH176" s="60"/>
      <c r="BI176" s="60"/>
      <c r="BJ176" s="60"/>
      <c r="BK176" s="60"/>
      <c r="BL176" s="60"/>
      <c r="BM176" s="61"/>
      <c r="BN176" s="62"/>
      <c r="BO176" s="43"/>
      <c r="BP176" s="43"/>
      <c r="BQ176" s="43"/>
      <c r="BR176" s="121"/>
      <c r="BS176" s="55"/>
    </row>
    <row r="177" spans="1:71" s="3" customFormat="1" ht="21" customHeight="1" x14ac:dyDescent="0.25">
      <c r="A177" s="31"/>
      <c r="C177" s="190"/>
      <c r="D177" s="191"/>
      <c r="E177" s="191"/>
      <c r="F177" s="192"/>
      <c r="G177" s="83" t="str">
        <f t="shared" ca="1" si="8"/>
        <v/>
      </c>
      <c r="H177" s="84" t="str">
        <f t="shared" si="9"/>
        <v/>
      </c>
      <c r="I177" s="193"/>
      <c r="J177" s="194"/>
      <c r="K177" s="195"/>
      <c r="L177" s="191"/>
      <c r="M177" s="191"/>
      <c r="N177" s="191"/>
      <c r="O177" s="197"/>
      <c r="P177" s="198"/>
      <c r="Q177" s="191"/>
      <c r="R177" s="191"/>
      <c r="S177" s="191"/>
      <c r="T177" s="191"/>
      <c r="U177" s="191"/>
      <c r="V177" s="192"/>
      <c r="W177" s="192"/>
      <c r="X177" s="83" t="str">
        <f t="shared" ca="1" si="10"/>
        <v/>
      </c>
      <c r="Y177" s="191"/>
      <c r="Z177" s="85" t="str">
        <f t="shared" si="11"/>
        <v/>
      </c>
      <c r="AA177" s="191"/>
      <c r="AB177" s="191"/>
      <c r="AC177" s="191"/>
      <c r="AD177" s="191"/>
      <c r="AE177" s="195"/>
      <c r="AF177" s="196"/>
      <c r="AG177" s="191"/>
      <c r="AH177" s="54"/>
      <c r="AI177" s="43"/>
      <c r="AJ177" s="43"/>
      <c r="AK177" s="56"/>
      <c r="AL177" s="46"/>
      <c r="AM177" s="56"/>
      <c r="AN177" s="58"/>
      <c r="AO177" s="59"/>
      <c r="AP177" s="56"/>
      <c r="AQ177" s="56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59"/>
      <c r="BC177" s="60"/>
      <c r="BD177" s="58"/>
      <c r="BE177" s="60"/>
      <c r="BF177" s="60"/>
      <c r="BG177" s="60"/>
      <c r="BH177" s="60"/>
      <c r="BI177" s="60"/>
      <c r="BJ177" s="60"/>
      <c r="BK177" s="60"/>
      <c r="BL177" s="60"/>
      <c r="BM177" s="61"/>
      <c r="BN177" s="62"/>
      <c r="BO177" s="43"/>
      <c r="BP177" s="43"/>
      <c r="BQ177" s="43"/>
      <c r="BR177" s="121"/>
      <c r="BS177" s="55"/>
    </row>
    <row r="178" spans="1:71" s="3" customFormat="1" ht="21" customHeight="1" x14ac:dyDescent="0.25">
      <c r="A178" s="31"/>
      <c r="C178" s="190"/>
      <c r="D178" s="191"/>
      <c r="E178" s="191"/>
      <c r="F178" s="192"/>
      <c r="G178" s="83" t="str">
        <f t="shared" ca="1" si="8"/>
        <v/>
      </c>
      <c r="H178" s="84" t="str">
        <f t="shared" si="9"/>
        <v/>
      </c>
      <c r="I178" s="193"/>
      <c r="J178" s="194"/>
      <c r="K178" s="195"/>
      <c r="L178" s="191"/>
      <c r="M178" s="191"/>
      <c r="N178" s="191"/>
      <c r="O178" s="197"/>
      <c r="P178" s="198"/>
      <c r="Q178" s="191"/>
      <c r="R178" s="191"/>
      <c r="S178" s="191"/>
      <c r="T178" s="191"/>
      <c r="U178" s="191"/>
      <c r="V178" s="192"/>
      <c r="W178" s="192"/>
      <c r="X178" s="83" t="str">
        <f t="shared" ca="1" si="10"/>
        <v/>
      </c>
      <c r="Y178" s="191"/>
      <c r="Z178" s="85" t="str">
        <f t="shared" si="11"/>
        <v/>
      </c>
      <c r="AA178" s="191"/>
      <c r="AB178" s="191"/>
      <c r="AC178" s="191"/>
      <c r="AD178" s="191"/>
      <c r="AE178" s="195"/>
      <c r="AF178" s="196"/>
      <c r="AG178" s="191"/>
      <c r="AH178" s="54"/>
      <c r="AI178" s="43"/>
      <c r="AJ178" s="43"/>
      <c r="AK178" s="56"/>
      <c r="AL178" s="46"/>
      <c r="AM178" s="56"/>
      <c r="AN178" s="58"/>
      <c r="AO178" s="59"/>
      <c r="AP178" s="56"/>
      <c r="AQ178" s="56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59"/>
      <c r="BC178" s="60"/>
      <c r="BD178" s="58"/>
      <c r="BE178" s="60"/>
      <c r="BF178" s="60"/>
      <c r="BG178" s="60"/>
      <c r="BH178" s="60"/>
      <c r="BI178" s="60"/>
      <c r="BJ178" s="60"/>
      <c r="BK178" s="60"/>
      <c r="BL178" s="60"/>
      <c r="BM178" s="61"/>
      <c r="BN178" s="62"/>
      <c r="BO178" s="43"/>
      <c r="BP178" s="43"/>
      <c r="BQ178" s="43"/>
      <c r="BR178" s="121"/>
      <c r="BS178" s="55"/>
    </row>
    <row r="179" spans="1:71" s="3" customFormat="1" ht="21" customHeight="1" x14ac:dyDescent="0.25">
      <c r="A179" s="31"/>
      <c r="C179" s="190"/>
      <c r="D179" s="191"/>
      <c r="E179" s="191"/>
      <c r="F179" s="192"/>
      <c r="G179" s="83" t="str">
        <f t="shared" ca="1" si="8"/>
        <v/>
      </c>
      <c r="H179" s="84" t="str">
        <f t="shared" si="9"/>
        <v/>
      </c>
      <c r="I179" s="193"/>
      <c r="J179" s="194"/>
      <c r="K179" s="195"/>
      <c r="L179" s="191"/>
      <c r="M179" s="191"/>
      <c r="N179" s="191"/>
      <c r="O179" s="197"/>
      <c r="P179" s="198"/>
      <c r="Q179" s="191"/>
      <c r="R179" s="191"/>
      <c r="S179" s="191"/>
      <c r="T179" s="191"/>
      <c r="U179" s="191"/>
      <c r="V179" s="192"/>
      <c r="W179" s="192"/>
      <c r="X179" s="83" t="str">
        <f t="shared" ca="1" si="10"/>
        <v/>
      </c>
      <c r="Y179" s="191"/>
      <c r="Z179" s="85" t="str">
        <f t="shared" si="11"/>
        <v/>
      </c>
      <c r="AA179" s="191"/>
      <c r="AB179" s="191"/>
      <c r="AC179" s="191"/>
      <c r="AD179" s="191"/>
      <c r="AE179" s="195"/>
      <c r="AF179" s="196"/>
      <c r="AG179" s="191"/>
      <c r="AH179" s="54"/>
      <c r="AI179" s="43"/>
      <c r="AJ179" s="43"/>
      <c r="AK179" s="56"/>
      <c r="AL179" s="46"/>
      <c r="AM179" s="56"/>
      <c r="AN179" s="58"/>
      <c r="AO179" s="59"/>
      <c r="AP179" s="56"/>
      <c r="AQ179" s="56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59"/>
      <c r="BC179" s="60"/>
      <c r="BD179" s="58"/>
      <c r="BE179" s="60"/>
      <c r="BF179" s="60"/>
      <c r="BG179" s="60"/>
      <c r="BH179" s="60"/>
      <c r="BI179" s="60"/>
      <c r="BJ179" s="60"/>
      <c r="BK179" s="60"/>
      <c r="BL179" s="60"/>
      <c r="BM179" s="61"/>
      <c r="BN179" s="62"/>
      <c r="BO179" s="43"/>
      <c r="BP179" s="43"/>
      <c r="BQ179" s="43"/>
      <c r="BR179" s="121"/>
      <c r="BS179" s="55"/>
    </row>
    <row r="180" spans="1:71" s="3" customFormat="1" ht="21" customHeight="1" x14ac:dyDescent="0.25">
      <c r="A180" s="31"/>
      <c r="C180" s="190"/>
      <c r="D180" s="191"/>
      <c r="E180" s="191"/>
      <c r="F180" s="192"/>
      <c r="G180" s="83" t="str">
        <f t="shared" ca="1" si="8"/>
        <v/>
      </c>
      <c r="H180" s="84" t="str">
        <f t="shared" si="9"/>
        <v/>
      </c>
      <c r="I180" s="193"/>
      <c r="J180" s="194"/>
      <c r="K180" s="195"/>
      <c r="L180" s="191"/>
      <c r="M180" s="191"/>
      <c r="N180" s="191"/>
      <c r="O180" s="197"/>
      <c r="P180" s="198"/>
      <c r="Q180" s="191"/>
      <c r="R180" s="191"/>
      <c r="S180" s="191"/>
      <c r="T180" s="191"/>
      <c r="U180" s="191"/>
      <c r="V180" s="192"/>
      <c r="W180" s="192"/>
      <c r="X180" s="83" t="str">
        <f t="shared" ca="1" si="10"/>
        <v/>
      </c>
      <c r="Y180" s="191"/>
      <c r="Z180" s="85" t="str">
        <f t="shared" si="11"/>
        <v/>
      </c>
      <c r="AA180" s="191"/>
      <c r="AB180" s="191"/>
      <c r="AC180" s="191"/>
      <c r="AD180" s="191"/>
      <c r="AE180" s="195"/>
      <c r="AF180" s="196"/>
      <c r="AG180" s="191"/>
      <c r="AH180" s="54"/>
      <c r="AI180" s="43"/>
      <c r="AJ180" s="43"/>
      <c r="AK180" s="56"/>
      <c r="AL180" s="46"/>
      <c r="AM180" s="56"/>
      <c r="AN180" s="58"/>
      <c r="AO180" s="59"/>
      <c r="AP180" s="56"/>
      <c r="AQ180" s="56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59"/>
      <c r="BC180" s="60"/>
      <c r="BD180" s="58"/>
      <c r="BE180" s="60"/>
      <c r="BF180" s="60"/>
      <c r="BG180" s="60"/>
      <c r="BH180" s="60"/>
      <c r="BI180" s="60"/>
      <c r="BJ180" s="60"/>
      <c r="BK180" s="60"/>
      <c r="BL180" s="60"/>
      <c r="BM180" s="61"/>
      <c r="BN180" s="62"/>
      <c r="BO180" s="43"/>
      <c r="BP180" s="43"/>
      <c r="BQ180" s="43"/>
      <c r="BR180" s="121"/>
      <c r="BS180" s="55"/>
    </row>
    <row r="181" spans="1:71" s="3" customFormat="1" ht="21" customHeight="1" x14ac:dyDescent="0.25">
      <c r="A181" s="31"/>
      <c r="C181" s="190"/>
      <c r="D181" s="191"/>
      <c r="E181" s="191"/>
      <c r="F181" s="192"/>
      <c r="G181" s="83" t="str">
        <f t="shared" ca="1" si="8"/>
        <v/>
      </c>
      <c r="H181" s="84" t="str">
        <f t="shared" si="9"/>
        <v/>
      </c>
      <c r="I181" s="193"/>
      <c r="J181" s="194"/>
      <c r="K181" s="195"/>
      <c r="L181" s="191"/>
      <c r="M181" s="191"/>
      <c r="N181" s="191"/>
      <c r="O181" s="197"/>
      <c r="P181" s="198"/>
      <c r="Q181" s="191"/>
      <c r="R181" s="191"/>
      <c r="S181" s="191"/>
      <c r="T181" s="191"/>
      <c r="U181" s="191"/>
      <c r="V181" s="192"/>
      <c r="W181" s="192"/>
      <c r="X181" s="83" t="str">
        <f t="shared" ca="1" si="10"/>
        <v/>
      </c>
      <c r="Y181" s="191"/>
      <c r="Z181" s="85" t="str">
        <f t="shared" si="11"/>
        <v/>
      </c>
      <c r="AA181" s="191"/>
      <c r="AB181" s="191"/>
      <c r="AC181" s="191"/>
      <c r="AD181" s="191"/>
      <c r="AE181" s="195"/>
      <c r="AF181" s="196"/>
      <c r="AG181" s="191"/>
      <c r="AH181" s="54"/>
      <c r="AI181" s="43"/>
      <c r="AJ181" s="43"/>
      <c r="AK181" s="56"/>
      <c r="AL181" s="46"/>
      <c r="AM181" s="56"/>
      <c r="AN181" s="58"/>
      <c r="AO181" s="59"/>
      <c r="AP181" s="56"/>
      <c r="AQ181" s="56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59"/>
      <c r="BC181" s="60"/>
      <c r="BD181" s="58"/>
      <c r="BE181" s="60"/>
      <c r="BF181" s="60"/>
      <c r="BG181" s="60"/>
      <c r="BH181" s="60"/>
      <c r="BI181" s="60"/>
      <c r="BJ181" s="60"/>
      <c r="BK181" s="60"/>
      <c r="BL181" s="60"/>
      <c r="BM181" s="61"/>
      <c r="BN181" s="62"/>
      <c r="BO181" s="43"/>
      <c r="BP181" s="43"/>
      <c r="BQ181" s="43"/>
      <c r="BR181" s="121"/>
      <c r="BS181" s="55"/>
    </row>
    <row r="182" spans="1:71" s="3" customFormat="1" ht="21" customHeight="1" x14ac:dyDescent="0.25">
      <c r="A182" s="31"/>
      <c r="C182" s="190"/>
      <c r="D182" s="191"/>
      <c r="E182" s="191"/>
      <c r="F182" s="192"/>
      <c r="G182" s="83" t="str">
        <f t="shared" ca="1" si="8"/>
        <v/>
      </c>
      <c r="H182" s="84" t="str">
        <f t="shared" si="9"/>
        <v/>
      </c>
      <c r="I182" s="193"/>
      <c r="J182" s="194"/>
      <c r="K182" s="195"/>
      <c r="L182" s="191"/>
      <c r="M182" s="191"/>
      <c r="N182" s="191"/>
      <c r="O182" s="197"/>
      <c r="P182" s="198"/>
      <c r="Q182" s="191"/>
      <c r="R182" s="191"/>
      <c r="S182" s="191"/>
      <c r="T182" s="191"/>
      <c r="U182" s="191"/>
      <c r="V182" s="192"/>
      <c r="W182" s="192"/>
      <c r="X182" s="83" t="str">
        <f t="shared" ca="1" si="10"/>
        <v/>
      </c>
      <c r="Y182" s="191"/>
      <c r="Z182" s="85" t="str">
        <f t="shared" si="11"/>
        <v/>
      </c>
      <c r="AA182" s="191"/>
      <c r="AB182" s="191"/>
      <c r="AC182" s="191"/>
      <c r="AD182" s="191"/>
      <c r="AE182" s="195"/>
      <c r="AF182" s="196"/>
      <c r="AG182" s="191"/>
      <c r="AH182" s="54"/>
      <c r="AI182" s="43"/>
      <c r="AJ182" s="43"/>
      <c r="AK182" s="56"/>
      <c r="AL182" s="46"/>
      <c r="AM182" s="56"/>
      <c r="AN182" s="58"/>
      <c r="AO182" s="59"/>
      <c r="AP182" s="56"/>
      <c r="AQ182" s="56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59"/>
      <c r="BC182" s="60"/>
      <c r="BD182" s="58"/>
      <c r="BE182" s="60"/>
      <c r="BF182" s="60"/>
      <c r="BG182" s="60"/>
      <c r="BH182" s="60"/>
      <c r="BI182" s="60"/>
      <c r="BJ182" s="60"/>
      <c r="BK182" s="60"/>
      <c r="BL182" s="60"/>
      <c r="BM182" s="61"/>
      <c r="BN182" s="62"/>
      <c r="BO182" s="43"/>
      <c r="BP182" s="43"/>
      <c r="BQ182" s="43"/>
      <c r="BR182" s="121"/>
      <c r="BS182" s="55"/>
    </row>
    <row r="183" spans="1:71" s="3" customFormat="1" ht="21" customHeight="1" x14ac:dyDescent="0.25">
      <c r="A183" s="31"/>
      <c r="C183" s="190"/>
      <c r="D183" s="191"/>
      <c r="E183" s="191"/>
      <c r="F183" s="192"/>
      <c r="G183" s="83" t="str">
        <f t="shared" ca="1" si="8"/>
        <v/>
      </c>
      <c r="H183" s="84" t="str">
        <f t="shared" si="9"/>
        <v/>
      </c>
      <c r="I183" s="193"/>
      <c r="J183" s="194"/>
      <c r="K183" s="195"/>
      <c r="L183" s="191"/>
      <c r="M183" s="191"/>
      <c r="N183" s="191"/>
      <c r="O183" s="197"/>
      <c r="P183" s="198"/>
      <c r="Q183" s="191"/>
      <c r="R183" s="191"/>
      <c r="S183" s="191"/>
      <c r="T183" s="191"/>
      <c r="U183" s="191"/>
      <c r="V183" s="192"/>
      <c r="W183" s="192"/>
      <c r="X183" s="83" t="str">
        <f t="shared" ca="1" si="10"/>
        <v/>
      </c>
      <c r="Y183" s="191"/>
      <c r="Z183" s="85" t="str">
        <f t="shared" si="11"/>
        <v/>
      </c>
      <c r="AA183" s="191"/>
      <c r="AB183" s="191"/>
      <c r="AC183" s="191"/>
      <c r="AD183" s="191"/>
      <c r="AE183" s="195"/>
      <c r="AF183" s="196"/>
      <c r="AG183" s="191"/>
      <c r="AH183" s="54"/>
      <c r="AI183" s="43"/>
      <c r="AJ183" s="43"/>
      <c r="AK183" s="56"/>
      <c r="AL183" s="46"/>
      <c r="AM183" s="56"/>
      <c r="AN183" s="58"/>
      <c r="AO183" s="59"/>
      <c r="AP183" s="56"/>
      <c r="AQ183" s="56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59"/>
      <c r="BC183" s="60"/>
      <c r="BD183" s="58"/>
      <c r="BE183" s="60"/>
      <c r="BF183" s="60"/>
      <c r="BG183" s="60"/>
      <c r="BH183" s="60"/>
      <c r="BI183" s="60"/>
      <c r="BJ183" s="60"/>
      <c r="BK183" s="60"/>
      <c r="BL183" s="60"/>
      <c r="BM183" s="61"/>
      <c r="BN183" s="62"/>
      <c r="BO183" s="43"/>
      <c r="BP183" s="43"/>
      <c r="BQ183" s="43"/>
      <c r="BR183" s="121"/>
      <c r="BS183" s="55"/>
    </row>
    <row r="184" spans="1:71" s="3" customFormat="1" ht="21" customHeight="1" x14ac:dyDescent="0.25">
      <c r="A184" s="31"/>
      <c r="C184" s="190"/>
      <c r="D184" s="191"/>
      <c r="E184" s="191"/>
      <c r="F184" s="192"/>
      <c r="G184" s="83" t="str">
        <f t="shared" ca="1" si="8"/>
        <v/>
      </c>
      <c r="H184" s="84" t="str">
        <f t="shared" si="9"/>
        <v/>
      </c>
      <c r="I184" s="193"/>
      <c r="J184" s="194"/>
      <c r="K184" s="195"/>
      <c r="L184" s="191"/>
      <c r="M184" s="191"/>
      <c r="N184" s="191"/>
      <c r="O184" s="197"/>
      <c r="P184" s="198"/>
      <c r="Q184" s="191"/>
      <c r="R184" s="191"/>
      <c r="S184" s="191"/>
      <c r="T184" s="191"/>
      <c r="U184" s="191"/>
      <c r="V184" s="192"/>
      <c r="W184" s="192"/>
      <c r="X184" s="83" t="str">
        <f t="shared" ca="1" si="10"/>
        <v/>
      </c>
      <c r="Y184" s="191"/>
      <c r="Z184" s="85" t="str">
        <f t="shared" si="11"/>
        <v/>
      </c>
      <c r="AA184" s="191"/>
      <c r="AB184" s="191"/>
      <c r="AC184" s="191"/>
      <c r="AD184" s="191"/>
      <c r="AE184" s="195"/>
      <c r="AF184" s="196"/>
      <c r="AG184" s="191"/>
      <c r="AH184" s="54"/>
      <c r="AI184" s="43"/>
      <c r="AJ184" s="43"/>
      <c r="AK184" s="56"/>
      <c r="AL184" s="46"/>
      <c r="AM184" s="56"/>
      <c r="AN184" s="58"/>
      <c r="AO184" s="59"/>
      <c r="AP184" s="56"/>
      <c r="AQ184" s="56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59"/>
      <c r="BC184" s="60"/>
      <c r="BD184" s="58"/>
      <c r="BE184" s="60"/>
      <c r="BF184" s="60"/>
      <c r="BG184" s="60"/>
      <c r="BH184" s="60"/>
      <c r="BI184" s="60"/>
      <c r="BJ184" s="60"/>
      <c r="BK184" s="60"/>
      <c r="BL184" s="60"/>
      <c r="BM184" s="61"/>
      <c r="BN184" s="62"/>
      <c r="BO184" s="43"/>
      <c r="BP184" s="43"/>
      <c r="BQ184" s="43"/>
      <c r="BR184" s="121"/>
      <c r="BS184" s="55"/>
    </row>
    <row r="185" spans="1:71" s="3" customFormat="1" ht="21" customHeight="1" x14ac:dyDescent="0.25">
      <c r="A185" s="31"/>
      <c r="C185" s="190"/>
      <c r="D185" s="191"/>
      <c r="E185" s="191"/>
      <c r="F185" s="192"/>
      <c r="G185" s="83" t="str">
        <f t="shared" ca="1" si="8"/>
        <v/>
      </c>
      <c r="H185" s="84" t="str">
        <f t="shared" si="9"/>
        <v/>
      </c>
      <c r="I185" s="193"/>
      <c r="J185" s="194"/>
      <c r="K185" s="195"/>
      <c r="L185" s="191"/>
      <c r="M185" s="191"/>
      <c r="N185" s="191"/>
      <c r="O185" s="197"/>
      <c r="P185" s="198"/>
      <c r="Q185" s="191"/>
      <c r="R185" s="191"/>
      <c r="S185" s="191"/>
      <c r="T185" s="191"/>
      <c r="U185" s="191"/>
      <c r="V185" s="192"/>
      <c r="W185" s="192"/>
      <c r="X185" s="83" t="str">
        <f t="shared" ca="1" si="10"/>
        <v/>
      </c>
      <c r="Y185" s="191"/>
      <c r="Z185" s="85" t="str">
        <f t="shared" si="11"/>
        <v/>
      </c>
      <c r="AA185" s="191"/>
      <c r="AB185" s="191"/>
      <c r="AC185" s="191"/>
      <c r="AD185" s="191"/>
      <c r="AE185" s="195"/>
      <c r="AF185" s="196"/>
      <c r="AG185" s="191"/>
      <c r="AH185" s="54"/>
      <c r="AI185" s="43"/>
      <c r="AJ185" s="43"/>
      <c r="AK185" s="56"/>
      <c r="AL185" s="46"/>
      <c r="AM185" s="56"/>
      <c r="AN185" s="58"/>
      <c r="AO185" s="59"/>
      <c r="AP185" s="56"/>
      <c r="AQ185" s="56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59"/>
      <c r="BC185" s="60"/>
      <c r="BD185" s="58"/>
      <c r="BE185" s="60"/>
      <c r="BF185" s="60"/>
      <c r="BG185" s="60"/>
      <c r="BH185" s="60"/>
      <c r="BI185" s="60"/>
      <c r="BJ185" s="60"/>
      <c r="BK185" s="60"/>
      <c r="BL185" s="60"/>
      <c r="BM185" s="61"/>
      <c r="BN185" s="62"/>
      <c r="BO185" s="43"/>
      <c r="BP185" s="43"/>
      <c r="BQ185" s="43"/>
      <c r="BR185" s="121"/>
      <c r="BS185" s="55"/>
    </row>
    <row r="186" spans="1:71" s="3" customFormat="1" ht="21" customHeight="1" x14ac:dyDescent="0.25">
      <c r="A186" s="31"/>
      <c r="C186" s="190"/>
      <c r="D186" s="191"/>
      <c r="E186" s="191"/>
      <c r="F186" s="192"/>
      <c r="G186" s="83" t="str">
        <f t="shared" ca="1" si="8"/>
        <v/>
      </c>
      <c r="H186" s="84" t="str">
        <f t="shared" si="9"/>
        <v/>
      </c>
      <c r="I186" s="193"/>
      <c r="J186" s="194"/>
      <c r="K186" s="195"/>
      <c r="L186" s="191"/>
      <c r="M186" s="191"/>
      <c r="N186" s="191"/>
      <c r="O186" s="197"/>
      <c r="P186" s="198"/>
      <c r="Q186" s="191"/>
      <c r="R186" s="191"/>
      <c r="S186" s="191"/>
      <c r="T186" s="191"/>
      <c r="U186" s="191"/>
      <c r="V186" s="192"/>
      <c r="W186" s="192"/>
      <c r="X186" s="83" t="str">
        <f t="shared" ca="1" si="10"/>
        <v/>
      </c>
      <c r="Y186" s="191"/>
      <c r="Z186" s="85" t="str">
        <f t="shared" si="11"/>
        <v/>
      </c>
      <c r="AA186" s="191"/>
      <c r="AB186" s="191"/>
      <c r="AC186" s="191"/>
      <c r="AD186" s="191"/>
      <c r="AE186" s="195"/>
      <c r="AF186" s="196"/>
      <c r="AG186" s="191"/>
      <c r="AH186" s="54"/>
      <c r="AI186" s="43"/>
      <c r="AJ186" s="43"/>
      <c r="AK186" s="56"/>
      <c r="AL186" s="46"/>
      <c r="AM186" s="56"/>
      <c r="AN186" s="58"/>
      <c r="AO186" s="59"/>
      <c r="AP186" s="56"/>
      <c r="AQ186" s="56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59"/>
      <c r="BC186" s="60"/>
      <c r="BD186" s="58"/>
      <c r="BE186" s="60"/>
      <c r="BF186" s="60"/>
      <c r="BG186" s="60"/>
      <c r="BH186" s="60"/>
      <c r="BI186" s="60"/>
      <c r="BJ186" s="60"/>
      <c r="BK186" s="60"/>
      <c r="BL186" s="60"/>
      <c r="BM186" s="61"/>
      <c r="BN186" s="62"/>
      <c r="BO186" s="43"/>
      <c r="BP186" s="43"/>
      <c r="BQ186" s="43"/>
      <c r="BR186" s="121"/>
      <c r="BS186" s="55"/>
    </row>
    <row r="187" spans="1:71" s="3" customFormat="1" ht="21" customHeight="1" x14ac:dyDescent="0.25">
      <c r="A187" s="31"/>
      <c r="C187" s="190"/>
      <c r="D187" s="191"/>
      <c r="E187" s="191"/>
      <c r="F187" s="192"/>
      <c r="G187" s="83" t="str">
        <f t="shared" ca="1" si="8"/>
        <v/>
      </c>
      <c r="H187" s="84" t="str">
        <f t="shared" si="9"/>
        <v/>
      </c>
      <c r="I187" s="193"/>
      <c r="J187" s="194"/>
      <c r="K187" s="195"/>
      <c r="L187" s="191"/>
      <c r="M187" s="191"/>
      <c r="N187" s="191"/>
      <c r="O187" s="197"/>
      <c r="P187" s="198"/>
      <c r="Q187" s="191"/>
      <c r="R187" s="191"/>
      <c r="S187" s="191"/>
      <c r="T187" s="191"/>
      <c r="U187" s="191"/>
      <c r="V187" s="192"/>
      <c r="W187" s="192"/>
      <c r="X187" s="83" t="str">
        <f t="shared" ca="1" si="10"/>
        <v/>
      </c>
      <c r="Y187" s="191"/>
      <c r="Z187" s="85" t="str">
        <f t="shared" si="11"/>
        <v/>
      </c>
      <c r="AA187" s="191"/>
      <c r="AB187" s="191"/>
      <c r="AC187" s="191"/>
      <c r="AD187" s="191"/>
      <c r="AE187" s="195"/>
      <c r="AF187" s="196"/>
      <c r="AG187" s="191"/>
      <c r="AH187" s="54"/>
      <c r="AI187" s="43"/>
      <c r="AJ187" s="43"/>
      <c r="AK187" s="56"/>
      <c r="AL187" s="46"/>
      <c r="AM187" s="56"/>
      <c r="AN187" s="58"/>
      <c r="AO187" s="59"/>
      <c r="AP187" s="56"/>
      <c r="AQ187" s="56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59"/>
      <c r="BC187" s="60"/>
      <c r="BD187" s="58"/>
      <c r="BE187" s="60"/>
      <c r="BF187" s="60"/>
      <c r="BG187" s="60"/>
      <c r="BH187" s="60"/>
      <c r="BI187" s="60"/>
      <c r="BJ187" s="60"/>
      <c r="BK187" s="60"/>
      <c r="BL187" s="60"/>
      <c r="BM187" s="61"/>
      <c r="BN187" s="62"/>
      <c r="BO187" s="43"/>
      <c r="BP187" s="43"/>
      <c r="BQ187" s="43"/>
      <c r="BR187" s="121"/>
      <c r="BS187" s="55"/>
    </row>
    <row r="188" spans="1:71" s="3" customFormat="1" ht="21" customHeight="1" x14ac:dyDescent="0.25">
      <c r="A188" s="31"/>
      <c r="C188" s="190"/>
      <c r="D188" s="191"/>
      <c r="E188" s="191"/>
      <c r="F188" s="192"/>
      <c r="G188" s="83" t="str">
        <f t="shared" ca="1" si="8"/>
        <v/>
      </c>
      <c r="H188" s="84" t="str">
        <f t="shared" si="9"/>
        <v/>
      </c>
      <c r="I188" s="193"/>
      <c r="J188" s="194"/>
      <c r="K188" s="195"/>
      <c r="L188" s="191"/>
      <c r="M188" s="191"/>
      <c r="N188" s="191"/>
      <c r="O188" s="197"/>
      <c r="P188" s="198"/>
      <c r="Q188" s="191"/>
      <c r="R188" s="191"/>
      <c r="S188" s="191"/>
      <c r="T188" s="191"/>
      <c r="U188" s="191"/>
      <c r="V188" s="192"/>
      <c r="W188" s="192"/>
      <c r="X188" s="83" t="str">
        <f t="shared" ca="1" si="10"/>
        <v/>
      </c>
      <c r="Y188" s="191"/>
      <c r="Z188" s="85" t="str">
        <f t="shared" si="11"/>
        <v/>
      </c>
      <c r="AA188" s="191"/>
      <c r="AB188" s="191"/>
      <c r="AC188" s="191"/>
      <c r="AD188" s="191"/>
      <c r="AE188" s="195"/>
      <c r="AF188" s="196"/>
      <c r="AG188" s="191"/>
      <c r="AH188" s="54"/>
      <c r="AI188" s="43"/>
      <c r="AJ188" s="43"/>
      <c r="AK188" s="56"/>
      <c r="AL188" s="46"/>
      <c r="AM188" s="56"/>
      <c r="AN188" s="58"/>
      <c r="AO188" s="59"/>
      <c r="AP188" s="56"/>
      <c r="AQ188" s="56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59"/>
      <c r="BC188" s="60"/>
      <c r="BD188" s="58"/>
      <c r="BE188" s="60"/>
      <c r="BF188" s="60"/>
      <c r="BG188" s="60"/>
      <c r="BH188" s="60"/>
      <c r="BI188" s="60"/>
      <c r="BJ188" s="60"/>
      <c r="BK188" s="60"/>
      <c r="BL188" s="60"/>
      <c r="BM188" s="61"/>
      <c r="BN188" s="62"/>
      <c r="BO188" s="43"/>
      <c r="BP188" s="43"/>
      <c r="BQ188" s="43"/>
      <c r="BR188" s="121"/>
      <c r="BS188" s="55"/>
    </row>
    <row r="189" spans="1:71" s="3" customFormat="1" ht="21" customHeight="1" x14ac:dyDescent="0.25">
      <c r="A189" s="31"/>
      <c r="C189" s="190"/>
      <c r="D189" s="191"/>
      <c r="E189" s="191"/>
      <c r="F189" s="192"/>
      <c r="G189" s="83" t="str">
        <f t="shared" ca="1" si="8"/>
        <v/>
      </c>
      <c r="H189" s="84" t="str">
        <f t="shared" si="9"/>
        <v/>
      </c>
      <c r="I189" s="193"/>
      <c r="J189" s="194"/>
      <c r="K189" s="195"/>
      <c r="L189" s="191"/>
      <c r="M189" s="191"/>
      <c r="N189" s="191"/>
      <c r="O189" s="197"/>
      <c r="P189" s="198"/>
      <c r="Q189" s="191"/>
      <c r="R189" s="191"/>
      <c r="S189" s="191"/>
      <c r="T189" s="191"/>
      <c r="U189" s="191"/>
      <c r="V189" s="192"/>
      <c r="W189" s="192"/>
      <c r="X189" s="83" t="str">
        <f t="shared" ca="1" si="10"/>
        <v/>
      </c>
      <c r="Y189" s="191"/>
      <c r="Z189" s="85" t="str">
        <f t="shared" si="11"/>
        <v/>
      </c>
      <c r="AA189" s="191"/>
      <c r="AB189" s="191"/>
      <c r="AC189" s="191"/>
      <c r="AD189" s="191"/>
      <c r="AE189" s="195"/>
      <c r="AF189" s="196"/>
      <c r="AG189" s="191"/>
      <c r="AH189" s="54"/>
      <c r="AI189" s="43"/>
      <c r="AJ189" s="43"/>
      <c r="AK189" s="56"/>
      <c r="AL189" s="46"/>
      <c r="AM189" s="56"/>
      <c r="AN189" s="58"/>
      <c r="AO189" s="59"/>
      <c r="AP189" s="56"/>
      <c r="AQ189" s="56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59"/>
      <c r="BC189" s="60"/>
      <c r="BD189" s="58"/>
      <c r="BE189" s="60"/>
      <c r="BF189" s="60"/>
      <c r="BG189" s="60"/>
      <c r="BH189" s="60"/>
      <c r="BI189" s="60"/>
      <c r="BJ189" s="60"/>
      <c r="BK189" s="60"/>
      <c r="BL189" s="60"/>
      <c r="BM189" s="61"/>
      <c r="BN189" s="62"/>
      <c r="BO189" s="43"/>
      <c r="BP189" s="43"/>
      <c r="BQ189" s="43"/>
      <c r="BR189" s="121"/>
      <c r="BS189" s="55"/>
    </row>
    <row r="190" spans="1:71" s="3" customFormat="1" ht="21" customHeight="1" x14ac:dyDescent="0.25">
      <c r="A190" s="31"/>
      <c r="C190" s="190"/>
      <c r="D190" s="191"/>
      <c r="E190" s="191"/>
      <c r="F190" s="192"/>
      <c r="G190" s="83" t="str">
        <f t="shared" ca="1" si="8"/>
        <v/>
      </c>
      <c r="H190" s="84" t="str">
        <f t="shared" si="9"/>
        <v/>
      </c>
      <c r="I190" s="193"/>
      <c r="J190" s="194"/>
      <c r="K190" s="195"/>
      <c r="L190" s="191"/>
      <c r="M190" s="191"/>
      <c r="N190" s="191"/>
      <c r="O190" s="197"/>
      <c r="P190" s="198"/>
      <c r="Q190" s="191"/>
      <c r="R190" s="191"/>
      <c r="S190" s="191"/>
      <c r="T190" s="191"/>
      <c r="U190" s="191"/>
      <c r="V190" s="192"/>
      <c r="W190" s="192"/>
      <c r="X190" s="83" t="str">
        <f t="shared" ca="1" si="10"/>
        <v/>
      </c>
      <c r="Y190" s="191"/>
      <c r="Z190" s="85" t="str">
        <f t="shared" si="11"/>
        <v/>
      </c>
      <c r="AA190" s="191"/>
      <c r="AB190" s="191"/>
      <c r="AC190" s="191"/>
      <c r="AD190" s="191"/>
      <c r="AE190" s="195"/>
      <c r="AF190" s="196"/>
      <c r="AG190" s="191"/>
      <c r="AH190" s="54"/>
      <c r="AI190" s="43"/>
      <c r="AJ190" s="43"/>
      <c r="AK190" s="56"/>
      <c r="AL190" s="46"/>
      <c r="AM190" s="56"/>
      <c r="AN190" s="58"/>
      <c r="AO190" s="59"/>
      <c r="AP190" s="56"/>
      <c r="AQ190" s="56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59"/>
      <c r="BC190" s="60"/>
      <c r="BD190" s="58"/>
      <c r="BE190" s="60"/>
      <c r="BF190" s="60"/>
      <c r="BG190" s="60"/>
      <c r="BH190" s="60"/>
      <c r="BI190" s="60"/>
      <c r="BJ190" s="60"/>
      <c r="BK190" s="60"/>
      <c r="BL190" s="60"/>
      <c r="BM190" s="61"/>
      <c r="BN190" s="62"/>
      <c r="BO190" s="43"/>
      <c r="BP190" s="43"/>
      <c r="BQ190" s="43"/>
      <c r="BR190" s="121"/>
      <c r="BS190" s="55"/>
    </row>
    <row r="191" spans="1:71" s="3" customFormat="1" ht="21" customHeight="1" x14ac:dyDescent="0.25">
      <c r="A191" s="31"/>
      <c r="C191" s="190"/>
      <c r="D191" s="191"/>
      <c r="E191" s="191"/>
      <c r="F191" s="192"/>
      <c r="G191" s="83" t="str">
        <f t="shared" ca="1" si="8"/>
        <v/>
      </c>
      <c r="H191" s="84" t="str">
        <f t="shared" si="9"/>
        <v/>
      </c>
      <c r="I191" s="193"/>
      <c r="J191" s="194"/>
      <c r="K191" s="195"/>
      <c r="L191" s="191"/>
      <c r="M191" s="191"/>
      <c r="N191" s="191"/>
      <c r="O191" s="197"/>
      <c r="P191" s="198"/>
      <c r="Q191" s="191"/>
      <c r="R191" s="191"/>
      <c r="S191" s="191"/>
      <c r="T191" s="191"/>
      <c r="U191" s="191"/>
      <c r="V191" s="192"/>
      <c r="W191" s="192"/>
      <c r="X191" s="83" t="str">
        <f t="shared" ca="1" si="10"/>
        <v/>
      </c>
      <c r="Y191" s="191"/>
      <c r="Z191" s="85" t="str">
        <f t="shared" si="11"/>
        <v/>
      </c>
      <c r="AA191" s="191"/>
      <c r="AB191" s="191"/>
      <c r="AC191" s="191"/>
      <c r="AD191" s="191"/>
      <c r="AE191" s="195"/>
      <c r="AF191" s="196"/>
      <c r="AG191" s="191"/>
      <c r="AH191" s="54"/>
      <c r="AI191" s="43"/>
      <c r="AJ191" s="43"/>
      <c r="AK191" s="56"/>
      <c r="AL191" s="46"/>
      <c r="AM191" s="56"/>
      <c r="AN191" s="58"/>
      <c r="AO191" s="59"/>
      <c r="AP191" s="56"/>
      <c r="AQ191" s="56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59"/>
      <c r="BC191" s="60"/>
      <c r="BD191" s="58"/>
      <c r="BE191" s="60"/>
      <c r="BF191" s="60"/>
      <c r="BG191" s="60"/>
      <c r="BH191" s="60"/>
      <c r="BI191" s="60"/>
      <c r="BJ191" s="60"/>
      <c r="BK191" s="60"/>
      <c r="BL191" s="60"/>
      <c r="BM191" s="61"/>
      <c r="BN191" s="62"/>
      <c r="BO191" s="43"/>
      <c r="BP191" s="43"/>
      <c r="BQ191" s="43"/>
      <c r="BR191" s="121"/>
      <c r="BS191" s="55"/>
    </row>
    <row r="192" spans="1:71" s="3" customFormat="1" ht="21" customHeight="1" x14ac:dyDescent="0.25">
      <c r="A192" s="31"/>
      <c r="C192" s="190"/>
      <c r="D192" s="191"/>
      <c r="E192" s="191"/>
      <c r="F192" s="192"/>
      <c r="G192" s="83" t="str">
        <f t="shared" ca="1" si="8"/>
        <v/>
      </c>
      <c r="H192" s="84" t="str">
        <f t="shared" si="9"/>
        <v/>
      </c>
      <c r="I192" s="193"/>
      <c r="J192" s="194"/>
      <c r="K192" s="195"/>
      <c r="L192" s="191"/>
      <c r="M192" s="191"/>
      <c r="N192" s="191"/>
      <c r="O192" s="197"/>
      <c r="P192" s="198"/>
      <c r="Q192" s="191"/>
      <c r="R192" s="191"/>
      <c r="S192" s="191"/>
      <c r="T192" s="191"/>
      <c r="U192" s="191"/>
      <c r="V192" s="192"/>
      <c r="W192" s="192"/>
      <c r="X192" s="83" t="str">
        <f t="shared" ca="1" si="10"/>
        <v/>
      </c>
      <c r="Y192" s="191"/>
      <c r="Z192" s="85" t="str">
        <f t="shared" si="11"/>
        <v/>
      </c>
      <c r="AA192" s="191"/>
      <c r="AB192" s="191"/>
      <c r="AC192" s="191"/>
      <c r="AD192" s="191"/>
      <c r="AE192" s="195"/>
      <c r="AF192" s="196"/>
      <c r="AG192" s="191"/>
      <c r="AH192" s="54"/>
      <c r="AI192" s="43"/>
      <c r="AJ192" s="43"/>
      <c r="AK192" s="56"/>
      <c r="AL192" s="46"/>
      <c r="AM192" s="56"/>
      <c r="AN192" s="58"/>
      <c r="AO192" s="59"/>
      <c r="AP192" s="56"/>
      <c r="AQ192" s="56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59"/>
      <c r="BC192" s="60"/>
      <c r="BD192" s="58"/>
      <c r="BE192" s="60"/>
      <c r="BF192" s="60"/>
      <c r="BG192" s="60"/>
      <c r="BH192" s="60"/>
      <c r="BI192" s="60"/>
      <c r="BJ192" s="60"/>
      <c r="BK192" s="60"/>
      <c r="BL192" s="60"/>
      <c r="BM192" s="61"/>
      <c r="BN192" s="62"/>
      <c r="BO192" s="43"/>
      <c r="BP192" s="43"/>
      <c r="BQ192" s="43"/>
      <c r="BR192" s="121"/>
      <c r="BS192" s="55"/>
    </row>
    <row r="193" spans="1:71" s="3" customFormat="1" ht="21" customHeight="1" x14ac:dyDescent="0.25">
      <c r="A193" s="31"/>
      <c r="C193" s="190"/>
      <c r="D193" s="191"/>
      <c r="E193" s="191"/>
      <c r="F193" s="192"/>
      <c r="G193" s="83" t="str">
        <f t="shared" ca="1" si="8"/>
        <v/>
      </c>
      <c r="H193" s="84" t="str">
        <f t="shared" si="9"/>
        <v/>
      </c>
      <c r="I193" s="193"/>
      <c r="J193" s="194"/>
      <c r="K193" s="195"/>
      <c r="L193" s="191"/>
      <c r="M193" s="191"/>
      <c r="N193" s="191"/>
      <c r="O193" s="197"/>
      <c r="P193" s="198"/>
      <c r="Q193" s="191"/>
      <c r="R193" s="191"/>
      <c r="S193" s="191"/>
      <c r="T193" s="191"/>
      <c r="U193" s="191"/>
      <c r="V193" s="192"/>
      <c r="W193" s="192"/>
      <c r="X193" s="83" t="str">
        <f t="shared" ca="1" si="10"/>
        <v/>
      </c>
      <c r="Y193" s="191"/>
      <c r="Z193" s="85" t="str">
        <f t="shared" si="11"/>
        <v/>
      </c>
      <c r="AA193" s="191"/>
      <c r="AB193" s="191"/>
      <c r="AC193" s="191"/>
      <c r="AD193" s="191"/>
      <c r="AE193" s="195"/>
      <c r="AF193" s="196"/>
      <c r="AG193" s="191"/>
      <c r="AH193" s="54"/>
      <c r="AI193" s="43"/>
      <c r="AJ193" s="43"/>
      <c r="AK193" s="56"/>
      <c r="AL193" s="46"/>
      <c r="AM193" s="56"/>
      <c r="AN193" s="58"/>
      <c r="AO193" s="59"/>
      <c r="AP193" s="56"/>
      <c r="AQ193" s="56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59"/>
      <c r="BC193" s="60"/>
      <c r="BD193" s="58"/>
      <c r="BE193" s="60"/>
      <c r="BF193" s="60"/>
      <c r="BG193" s="60"/>
      <c r="BH193" s="60"/>
      <c r="BI193" s="60"/>
      <c r="BJ193" s="60"/>
      <c r="BK193" s="60"/>
      <c r="BL193" s="60"/>
      <c r="BM193" s="61"/>
      <c r="BN193" s="62"/>
      <c r="BO193" s="43"/>
      <c r="BP193" s="43"/>
      <c r="BQ193" s="43"/>
      <c r="BR193" s="121"/>
      <c r="BS193" s="55"/>
    </row>
    <row r="194" spans="1:71" s="3" customFormat="1" ht="21" customHeight="1" x14ac:dyDescent="0.25">
      <c r="A194" s="31"/>
      <c r="C194" s="190"/>
      <c r="D194" s="191"/>
      <c r="E194" s="191"/>
      <c r="F194" s="192"/>
      <c r="G194" s="83" t="str">
        <f t="shared" ca="1" si="8"/>
        <v/>
      </c>
      <c r="H194" s="84" t="str">
        <f t="shared" si="9"/>
        <v/>
      </c>
      <c r="I194" s="193"/>
      <c r="J194" s="194"/>
      <c r="K194" s="195"/>
      <c r="L194" s="191"/>
      <c r="M194" s="191"/>
      <c r="N194" s="191"/>
      <c r="O194" s="197"/>
      <c r="P194" s="198"/>
      <c r="Q194" s="191"/>
      <c r="R194" s="191"/>
      <c r="S194" s="191"/>
      <c r="T194" s="191"/>
      <c r="U194" s="191"/>
      <c r="V194" s="192"/>
      <c r="W194" s="192"/>
      <c r="X194" s="83" t="str">
        <f t="shared" ca="1" si="10"/>
        <v/>
      </c>
      <c r="Y194" s="191"/>
      <c r="Z194" s="85" t="str">
        <f t="shared" si="11"/>
        <v/>
      </c>
      <c r="AA194" s="191"/>
      <c r="AB194" s="191"/>
      <c r="AC194" s="191"/>
      <c r="AD194" s="191"/>
      <c r="AE194" s="195"/>
      <c r="AF194" s="196"/>
      <c r="AG194" s="191"/>
      <c r="AH194" s="54"/>
      <c r="AI194" s="43"/>
      <c r="AJ194" s="43"/>
      <c r="AK194" s="56"/>
      <c r="AL194" s="46"/>
      <c r="AM194" s="56"/>
      <c r="AN194" s="58"/>
      <c r="AO194" s="59"/>
      <c r="AP194" s="56"/>
      <c r="AQ194" s="56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59"/>
      <c r="BC194" s="60"/>
      <c r="BD194" s="58"/>
      <c r="BE194" s="60"/>
      <c r="BF194" s="60"/>
      <c r="BG194" s="60"/>
      <c r="BH194" s="60"/>
      <c r="BI194" s="60"/>
      <c r="BJ194" s="60"/>
      <c r="BK194" s="60"/>
      <c r="BL194" s="60"/>
      <c r="BM194" s="61"/>
      <c r="BN194" s="62"/>
      <c r="BO194" s="43"/>
      <c r="BP194" s="43"/>
      <c r="BQ194" s="43"/>
      <c r="BR194" s="121"/>
      <c r="BS194" s="55"/>
    </row>
    <row r="195" spans="1:71" s="3" customFormat="1" ht="21" customHeight="1" x14ac:dyDescent="0.25">
      <c r="A195" s="31"/>
      <c r="C195" s="190"/>
      <c r="D195" s="191"/>
      <c r="E195" s="191"/>
      <c r="F195" s="192"/>
      <c r="G195" s="83" t="str">
        <f t="shared" ca="1" si="8"/>
        <v/>
      </c>
      <c r="H195" s="84" t="str">
        <f t="shared" si="9"/>
        <v/>
      </c>
      <c r="I195" s="193"/>
      <c r="J195" s="194"/>
      <c r="K195" s="195"/>
      <c r="L195" s="191"/>
      <c r="M195" s="191"/>
      <c r="N195" s="191"/>
      <c r="O195" s="197"/>
      <c r="P195" s="198"/>
      <c r="Q195" s="191"/>
      <c r="R195" s="191"/>
      <c r="S195" s="191"/>
      <c r="T195" s="191"/>
      <c r="U195" s="191"/>
      <c r="V195" s="192"/>
      <c r="W195" s="192"/>
      <c r="X195" s="83" t="str">
        <f t="shared" ca="1" si="10"/>
        <v/>
      </c>
      <c r="Y195" s="191"/>
      <c r="Z195" s="85" t="str">
        <f t="shared" si="11"/>
        <v/>
      </c>
      <c r="AA195" s="191"/>
      <c r="AB195" s="191"/>
      <c r="AC195" s="191"/>
      <c r="AD195" s="191"/>
      <c r="AE195" s="195"/>
      <c r="AF195" s="196"/>
      <c r="AG195" s="191"/>
      <c r="AH195" s="54"/>
      <c r="AI195" s="43"/>
      <c r="AJ195" s="43"/>
      <c r="AK195" s="56"/>
      <c r="AL195" s="46"/>
      <c r="AM195" s="56"/>
      <c r="AN195" s="58"/>
      <c r="AO195" s="59"/>
      <c r="AP195" s="56"/>
      <c r="AQ195" s="56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59"/>
      <c r="BC195" s="60"/>
      <c r="BD195" s="58"/>
      <c r="BE195" s="60"/>
      <c r="BF195" s="60"/>
      <c r="BG195" s="60"/>
      <c r="BH195" s="60"/>
      <c r="BI195" s="60"/>
      <c r="BJ195" s="60"/>
      <c r="BK195" s="60"/>
      <c r="BL195" s="60"/>
      <c r="BM195" s="61"/>
      <c r="BN195" s="62"/>
      <c r="BO195" s="43"/>
      <c r="BP195" s="43"/>
      <c r="BQ195" s="43"/>
      <c r="BR195" s="121"/>
      <c r="BS195" s="55"/>
    </row>
    <row r="196" spans="1:71" s="3" customFormat="1" ht="21" customHeight="1" x14ac:dyDescent="0.25">
      <c r="A196" s="31"/>
      <c r="C196" s="190"/>
      <c r="D196" s="191"/>
      <c r="E196" s="191"/>
      <c r="F196" s="192"/>
      <c r="G196" s="83" t="str">
        <f t="shared" ca="1" si="8"/>
        <v/>
      </c>
      <c r="H196" s="84" t="str">
        <f t="shared" si="9"/>
        <v/>
      </c>
      <c r="I196" s="193"/>
      <c r="J196" s="194"/>
      <c r="K196" s="195"/>
      <c r="L196" s="191"/>
      <c r="M196" s="191"/>
      <c r="N196" s="191"/>
      <c r="O196" s="197"/>
      <c r="P196" s="198"/>
      <c r="Q196" s="191"/>
      <c r="R196" s="191"/>
      <c r="S196" s="191"/>
      <c r="T196" s="191"/>
      <c r="U196" s="191"/>
      <c r="V196" s="192"/>
      <c r="W196" s="192"/>
      <c r="X196" s="83" t="str">
        <f t="shared" ca="1" si="10"/>
        <v/>
      </c>
      <c r="Y196" s="191"/>
      <c r="Z196" s="85" t="str">
        <f t="shared" si="11"/>
        <v/>
      </c>
      <c r="AA196" s="191"/>
      <c r="AB196" s="191"/>
      <c r="AC196" s="191"/>
      <c r="AD196" s="191"/>
      <c r="AE196" s="195"/>
      <c r="AF196" s="196"/>
      <c r="AG196" s="191"/>
      <c r="AH196" s="54"/>
      <c r="AI196" s="43"/>
      <c r="AJ196" s="43"/>
      <c r="AK196" s="56"/>
      <c r="AL196" s="46"/>
      <c r="AM196" s="56"/>
      <c r="AN196" s="58"/>
      <c r="AO196" s="59"/>
      <c r="AP196" s="56"/>
      <c r="AQ196" s="56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59"/>
      <c r="BC196" s="60"/>
      <c r="BD196" s="58"/>
      <c r="BE196" s="60"/>
      <c r="BF196" s="60"/>
      <c r="BG196" s="60"/>
      <c r="BH196" s="60"/>
      <c r="BI196" s="60"/>
      <c r="BJ196" s="60"/>
      <c r="BK196" s="60"/>
      <c r="BL196" s="60"/>
      <c r="BM196" s="61"/>
      <c r="BN196" s="62"/>
      <c r="BO196" s="43"/>
      <c r="BP196" s="43"/>
      <c r="BQ196" s="43"/>
      <c r="BR196" s="121"/>
      <c r="BS196" s="55"/>
    </row>
    <row r="197" spans="1:71" s="3" customFormat="1" ht="21" customHeight="1" x14ac:dyDescent="0.25">
      <c r="A197" s="31"/>
      <c r="C197" s="190"/>
      <c r="D197" s="191"/>
      <c r="E197" s="191"/>
      <c r="F197" s="192"/>
      <c r="G197" s="83" t="str">
        <f t="shared" ca="1" si="8"/>
        <v/>
      </c>
      <c r="H197" s="84" t="str">
        <f t="shared" si="9"/>
        <v/>
      </c>
      <c r="I197" s="193"/>
      <c r="J197" s="194"/>
      <c r="K197" s="195"/>
      <c r="L197" s="191"/>
      <c r="M197" s="191"/>
      <c r="N197" s="191"/>
      <c r="O197" s="197"/>
      <c r="P197" s="198"/>
      <c r="Q197" s="191"/>
      <c r="R197" s="191"/>
      <c r="S197" s="191"/>
      <c r="T197" s="191"/>
      <c r="U197" s="191"/>
      <c r="V197" s="192"/>
      <c r="W197" s="192"/>
      <c r="X197" s="83" t="str">
        <f t="shared" ca="1" si="10"/>
        <v/>
      </c>
      <c r="Y197" s="191"/>
      <c r="Z197" s="85" t="str">
        <f t="shared" si="11"/>
        <v/>
      </c>
      <c r="AA197" s="191"/>
      <c r="AB197" s="191"/>
      <c r="AC197" s="191"/>
      <c r="AD197" s="191"/>
      <c r="AE197" s="195"/>
      <c r="AF197" s="196"/>
      <c r="AG197" s="191"/>
      <c r="AH197" s="54"/>
      <c r="AI197" s="43"/>
      <c r="AJ197" s="43"/>
      <c r="AK197" s="56"/>
      <c r="AL197" s="46"/>
      <c r="AM197" s="56"/>
      <c r="AN197" s="58"/>
      <c r="AO197" s="59"/>
      <c r="AP197" s="56"/>
      <c r="AQ197" s="56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59"/>
      <c r="BC197" s="60"/>
      <c r="BD197" s="58"/>
      <c r="BE197" s="60"/>
      <c r="BF197" s="60"/>
      <c r="BG197" s="60"/>
      <c r="BH197" s="60"/>
      <c r="BI197" s="60"/>
      <c r="BJ197" s="60"/>
      <c r="BK197" s="60"/>
      <c r="BL197" s="60"/>
      <c r="BM197" s="61"/>
      <c r="BN197" s="62"/>
      <c r="BO197" s="43"/>
      <c r="BP197" s="43"/>
      <c r="BQ197" s="43"/>
      <c r="BR197" s="121"/>
      <c r="BS197" s="55"/>
    </row>
    <row r="198" spans="1:71" s="3" customFormat="1" ht="21" customHeight="1" x14ac:dyDescent="0.25">
      <c r="A198" s="31"/>
      <c r="C198" s="190"/>
      <c r="D198" s="191"/>
      <c r="E198" s="191"/>
      <c r="F198" s="192"/>
      <c r="G198" s="83" t="str">
        <f t="shared" ca="1" si="8"/>
        <v/>
      </c>
      <c r="H198" s="84" t="str">
        <f t="shared" si="9"/>
        <v/>
      </c>
      <c r="I198" s="193"/>
      <c r="J198" s="194"/>
      <c r="K198" s="195"/>
      <c r="L198" s="191"/>
      <c r="M198" s="191"/>
      <c r="N198" s="191"/>
      <c r="O198" s="197"/>
      <c r="P198" s="198"/>
      <c r="Q198" s="191"/>
      <c r="R198" s="191"/>
      <c r="S198" s="191"/>
      <c r="T198" s="191"/>
      <c r="U198" s="191"/>
      <c r="V198" s="192"/>
      <c r="W198" s="192"/>
      <c r="X198" s="83" t="str">
        <f t="shared" ca="1" si="10"/>
        <v/>
      </c>
      <c r="Y198" s="191"/>
      <c r="Z198" s="85" t="str">
        <f t="shared" si="11"/>
        <v/>
      </c>
      <c r="AA198" s="191"/>
      <c r="AB198" s="191"/>
      <c r="AC198" s="191"/>
      <c r="AD198" s="191"/>
      <c r="AE198" s="195"/>
      <c r="AF198" s="196"/>
      <c r="AG198" s="191"/>
      <c r="AH198" s="54"/>
      <c r="AI198" s="43"/>
      <c r="AJ198" s="43"/>
      <c r="AK198" s="56"/>
      <c r="AL198" s="46"/>
      <c r="AM198" s="56"/>
      <c r="AN198" s="58"/>
      <c r="AO198" s="59"/>
      <c r="AP198" s="56"/>
      <c r="AQ198" s="56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59"/>
      <c r="BC198" s="60"/>
      <c r="BD198" s="58"/>
      <c r="BE198" s="60"/>
      <c r="BF198" s="60"/>
      <c r="BG198" s="60"/>
      <c r="BH198" s="60"/>
      <c r="BI198" s="60"/>
      <c r="BJ198" s="60"/>
      <c r="BK198" s="60"/>
      <c r="BL198" s="60"/>
      <c r="BM198" s="61"/>
      <c r="BN198" s="62"/>
      <c r="BO198" s="43"/>
      <c r="BP198" s="43"/>
      <c r="BQ198" s="43"/>
      <c r="BR198" s="121"/>
      <c r="BS198" s="55"/>
    </row>
    <row r="199" spans="1:71" s="3" customFormat="1" ht="21" customHeight="1" x14ac:dyDescent="0.25">
      <c r="A199" s="31"/>
      <c r="C199" s="190"/>
      <c r="D199" s="191"/>
      <c r="E199" s="191"/>
      <c r="F199" s="192"/>
      <c r="G199" s="83" t="str">
        <f t="shared" ca="1" si="8"/>
        <v/>
      </c>
      <c r="H199" s="84" t="str">
        <f t="shared" si="9"/>
        <v/>
      </c>
      <c r="I199" s="193"/>
      <c r="J199" s="194"/>
      <c r="K199" s="195"/>
      <c r="L199" s="191"/>
      <c r="M199" s="191"/>
      <c r="N199" s="191"/>
      <c r="O199" s="197"/>
      <c r="P199" s="198"/>
      <c r="Q199" s="191"/>
      <c r="R199" s="191"/>
      <c r="S199" s="191"/>
      <c r="T199" s="191"/>
      <c r="U199" s="191"/>
      <c r="V199" s="192"/>
      <c r="W199" s="192"/>
      <c r="X199" s="83" t="str">
        <f t="shared" ca="1" si="10"/>
        <v/>
      </c>
      <c r="Y199" s="191"/>
      <c r="Z199" s="85" t="str">
        <f t="shared" si="11"/>
        <v/>
      </c>
      <c r="AA199" s="191"/>
      <c r="AB199" s="191"/>
      <c r="AC199" s="191"/>
      <c r="AD199" s="191"/>
      <c r="AE199" s="195"/>
      <c r="AF199" s="196"/>
      <c r="AG199" s="191"/>
      <c r="AH199" s="54"/>
      <c r="AI199" s="43"/>
      <c r="AJ199" s="43"/>
      <c r="AK199" s="56"/>
      <c r="AL199" s="46"/>
      <c r="AM199" s="56"/>
      <c r="AN199" s="58"/>
      <c r="AO199" s="59"/>
      <c r="AP199" s="56"/>
      <c r="AQ199" s="56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59"/>
      <c r="BC199" s="60"/>
      <c r="BD199" s="58"/>
      <c r="BE199" s="60"/>
      <c r="BF199" s="60"/>
      <c r="BG199" s="60"/>
      <c r="BH199" s="60"/>
      <c r="BI199" s="60"/>
      <c r="BJ199" s="60"/>
      <c r="BK199" s="60"/>
      <c r="BL199" s="60"/>
      <c r="BM199" s="61"/>
      <c r="BN199" s="62"/>
      <c r="BO199" s="43"/>
      <c r="BP199" s="43"/>
      <c r="BQ199" s="43"/>
      <c r="BR199" s="121"/>
      <c r="BS199" s="55"/>
    </row>
    <row r="200" spans="1:71" s="3" customFormat="1" ht="21" customHeight="1" x14ac:dyDescent="0.25">
      <c r="A200" s="31"/>
      <c r="C200" s="190"/>
      <c r="D200" s="191"/>
      <c r="E200" s="191"/>
      <c r="F200" s="192"/>
      <c r="G200" s="83" t="str">
        <f t="shared" ref="G200:G263" ca="1" si="12">IFERROR(IF(F200="","",YEAR(TODAY())-YEAR(F200)),"")</f>
        <v/>
      </c>
      <c r="H200" s="84" t="str">
        <f t="shared" ref="H200:H263" si="13">IFERROR(IF(F200="","",TEXT(F200,"MMMM")),"")</f>
        <v/>
      </c>
      <c r="I200" s="193"/>
      <c r="J200" s="194"/>
      <c r="K200" s="195"/>
      <c r="L200" s="191"/>
      <c r="M200" s="191"/>
      <c r="N200" s="191"/>
      <c r="O200" s="197"/>
      <c r="P200" s="198"/>
      <c r="Q200" s="191"/>
      <c r="R200" s="191"/>
      <c r="S200" s="191"/>
      <c r="T200" s="191"/>
      <c r="U200" s="191"/>
      <c r="V200" s="192"/>
      <c r="W200" s="192"/>
      <c r="X200" s="83" t="str">
        <f t="shared" ref="X200:X263" ca="1" si="14">IFERROR(IF(V200="","",IF(AND(V200&lt;&gt;"",W200&lt;&gt;""),(W200-V200)/30,IF(AND(V200&lt;&gt;"",W200=""),(TODAY()-V200)/30,""))),"")</f>
        <v/>
      </c>
      <c r="Y200" s="191"/>
      <c r="Z200" s="85" t="str">
        <f t="shared" ref="Z200:Z263" si="15">IFERROR(IF(V200="","",TEXT(V200,"MMMM")),"")</f>
        <v/>
      </c>
      <c r="AA200" s="191"/>
      <c r="AB200" s="191"/>
      <c r="AC200" s="191"/>
      <c r="AD200" s="191"/>
      <c r="AE200" s="195"/>
      <c r="AF200" s="196"/>
      <c r="AG200" s="191"/>
      <c r="AH200" s="54"/>
      <c r="AI200" s="43"/>
      <c r="AJ200" s="43"/>
      <c r="AK200" s="56"/>
      <c r="AL200" s="46"/>
      <c r="AM200" s="56"/>
      <c r="AN200" s="58"/>
      <c r="AO200" s="59"/>
      <c r="AP200" s="56"/>
      <c r="AQ200" s="56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59"/>
      <c r="BC200" s="60"/>
      <c r="BD200" s="58"/>
      <c r="BE200" s="60"/>
      <c r="BF200" s="60"/>
      <c r="BG200" s="60"/>
      <c r="BH200" s="60"/>
      <c r="BI200" s="60"/>
      <c r="BJ200" s="60"/>
      <c r="BK200" s="60"/>
      <c r="BL200" s="60"/>
      <c r="BM200" s="61"/>
      <c r="BN200" s="62"/>
      <c r="BO200" s="43"/>
      <c r="BP200" s="43"/>
      <c r="BQ200" s="43"/>
      <c r="BR200" s="121"/>
      <c r="BS200" s="55"/>
    </row>
    <row r="201" spans="1:71" s="3" customFormat="1" ht="21" customHeight="1" x14ac:dyDescent="0.25">
      <c r="A201" s="31"/>
      <c r="C201" s="190"/>
      <c r="D201" s="191"/>
      <c r="E201" s="191"/>
      <c r="F201" s="192"/>
      <c r="G201" s="83" t="str">
        <f t="shared" ca="1" si="12"/>
        <v/>
      </c>
      <c r="H201" s="84" t="str">
        <f t="shared" si="13"/>
        <v/>
      </c>
      <c r="I201" s="193"/>
      <c r="J201" s="194"/>
      <c r="K201" s="195"/>
      <c r="L201" s="191"/>
      <c r="M201" s="191"/>
      <c r="N201" s="191"/>
      <c r="O201" s="197"/>
      <c r="P201" s="198"/>
      <c r="Q201" s="191"/>
      <c r="R201" s="191"/>
      <c r="S201" s="191"/>
      <c r="T201" s="191"/>
      <c r="U201" s="191"/>
      <c r="V201" s="192"/>
      <c r="W201" s="192"/>
      <c r="X201" s="83" t="str">
        <f t="shared" ca="1" si="14"/>
        <v/>
      </c>
      <c r="Y201" s="191"/>
      <c r="Z201" s="85" t="str">
        <f t="shared" si="15"/>
        <v/>
      </c>
      <c r="AA201" s="191"/>
      <c r="AB201" s="191"/>
      <c r="AC201" s="191"/>
      <c r="AD201" s="191"/>
      <c r="AE201" s="195"/>
      <c r="AF201" s="196"/>
      <c r="AG201" s="191"/>
      <c r="AH201" s="54"/>
      <c r="AI201" s="43"/>
      <c r="AJ201" s="43"/>
      <c r="AK201" s="56"/>
      <c r="AL201" s="46"/>
      <c r="AM201" s="56"/>
      <c r="AN201" s="58"/>
      <c r="AO201" s="59"/>
      <c r="AP201" s="56"/>
      <c r="AQ201" s="56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59"/>
      <c r="BC201" s="60"/>
      <c r="BD201" s="58"/>
      <c r="BE201" s="60"/>
      <c r="BF201" s="60"/>
      <c r="BG201" s="60"/>
      <c r="BH201" s="60"/>
      <c r="BI201" s="60"/>
      <c r="BJ201" s="60"/>
      <c r="BK201" s="60"/>
      <c r="BL201" s="60"/>
      <c r="BM201" s="61"/>
      <c r="BN201" s="62"/>
      <c r="BO201" s="43"/>
      <c r="BP201" s="43"/>
      <c r="BQ201" s="43"/>
      <c r="BR201" s="121"/>
      <c r="BS201" s="55"/>
    </row>
    <row r="202" spans="1:71" s="3" customFormat="1" ht="21" customHeight="1" x14ac:dyDescent="0.25">
      <c r="A202" s="31"/>
      <c r="C202" s="190"/>
      <c r="D202" s="191"/>
      <c r="E202" s="191"/>
      <c r="F202" s="192"/>
      <c r="G202" s="83" t="str">
        <f t="shared" ca="1" si="12"/>
        <v/>
      </c>
      <c r="H202" s="84" t="str">
        <f t="shared" si="13"/>
        <v/>
      </c>
      <c r="I202" s="193"/>
      <c r="J202" s="194"/>
      <c r="K202" s="195"/>
      <c r="L202" s="191"/>
      <c r="M202" s="191"/>
      <c r="N202" s="191"/>
      <c r="O202" s="197"/>
      <c r="P202" s="198"/>
      <c r="Q202" s="191"/>
      <c r="R202" s="191"/>
      <c r="S202" s="191"/>
      <c r="T202" s="191"/>
      <c r="U202" s="191"/>
      <c r="V202" s="192"/>
      <c r="W202" s="192"/>
      <c r="X202" s="83" t="str">
        <f t="shared" ca="1" si="14"/>
        <v/>
      </c>
      <c r="Y202" s="191"/>
      <c r="Z202" s="85" t="str">
        <f t="shared" si="15"/>
        <v/>
      </c>
      <c r="AA202" s="191"/>
      <c r="AB202" s="191"/>
      <c r="AC202" s="191"/>
      <c r="AD202" s="191"/>
      <c r="AE202" s="195"/>
      <c r="AF202" s="196"/>
      <c r="AG202" s="191"/>
      <c r="AH202" s="54"/>
      <c r="AI202" s="43"/>
      <c r="AJ202" s="43"/>
      <c r="AK202" s="56"/>
      <c r="AL202" s="46"/>
      <c r="AM202" s="56"/>
      <c r="AN202" s="58"/>
      <c r="AO202" s="59"/>
      <c r="AP202" s="56"/>
      <c r="AQ202" s="56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59"/>
      <c r="BC202" s="60"/>
      <c r="BD202" s="58"/>
      <c r="BE202" s="60"/>
      <c r="BF202" s="60"/>
      <c r="BG202" s="60"/>
      <c r="BH202" s="60"/>
      <c r="BI202" s="60"/>
      <c r="BJ202" s="60"/>
      <c r="BK202" s="60"/>
      <c r="BL202" s="60"/>
      <c r="BM202" s="61"/>
      <c r="BN202" s="62"/>
      <c r="BO202" s="43"/>
      <c r="BP202" s="43"/>
      <c r="BQ202" s="43"/>
      <c r="BR202" s="121"/>
      <c r="BS202" s="55"/>
    </row>
    <row r="203" spans="1:71" s="3" customFormat="1" ht="21" customHeight="1" x14ac:dyDescent="0.25">
      <c r="A203" s="31"/>
      <c r="C203" s="190"/>
      <c r="D203" s="191"/>
      <c r="E203" s="191"/>
      <c r="F203" s="192"/>
      <c r="G203" s="83" t="str">
        <f t="shared" ca="1" si="12"/>
        <v/>
      </c>
      <c r="H203" s="84" t="str">
        <f t="shared" si="13"/>
        <v/>
      </c>
      <c r="I203" s="193"/>
      <c r="J203" s="194"/>
      <c r="K203" s="195"/>
      <c r="L203" s="191"/>
      <c r="M203" s="191"/>
      <c r="N203" s="191"/>
      <c r="O203" s="197"/>
      <c r="P203" s="198"/>
      <c r="Q203" s="191"/>
      <c r="R203" s="191"/>
      <c r="S203" s="191"/>
      <c r="T203" s="191"/>
      <c r="U203" s="191"/>
      <c r="V203" s="192"/>
      <c r="W203" s="192"/>
      <c r="X203" s="83" t="str">
        <f t="shared" ca="1" si="14"/>
        <v/>
      </c>
      <c r="Y203" s="191"/>
      <c r="Z203" s="85" t="str">
        <f t="shared" si="15"/>
        <v/>
      </c>
      <c r="AA203" s="191"/>
      <c r="AB203" s="191"/>
      <c r="AC203" s="191"/>
      <c r="AD203" s="191"/>
      <c r="AE203" s="195"/>
      <c r="AF203" s="196"/>
      <c r="AG203" s="191"/>
      <c r="AH203" s="54"/>
      <c r="AI203" s="43"/>
      <c r="AJ203" s="43"/>
      <c r="AK203" s="56"/>
      <c r="AL203" s="46"/>
      <c r="AM203" s="56"/>
      <c r="AN203" s="58"/>
      <c r="AO203" s="59"/>
      <c r="AP203" s="56"/>
      <c r="AQ203" s="56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59"/>
      <c r="BC203" s="60"/>
      <c r="BD203" s="58"/>
      <c r="BE203" s="60"/>
      <c r="BF203" s="60"/>
      <c r="BG203" s="60"/>
      <c r="BH203" s="60"/>
      <c r="BI203" s="60"/>
      <c r="BJ203" s="60"/>
      <c r="BK203" s="60"/>
      <c r="BL203" s="60"/>
      <c r="BM203" s="61"/>
      <c r="BN203" s="62"/>
      <c r="BO203" s="43"/>
      <c r="BP203" s="43"/>
      <c r="BQ203" s="43"/>
      <c r="BR203" s="121"/>
      <c r="BS203" s="55"/>
    </row>
    <row r="204" spans="1:71" s="3" customFormat="1" ht="21" customHeight="1" x14ac:dyDescent="0.25">
      <c r="A204" s="31"/>
      <c r="C204" s="190"/>
      <c r="D204" s="191"/>
      <c r="E204" s="191"/>
      <c r="F204" s="192"/>
      <c r="G204" s="83" t="str">
        <f t="shared" ca="1" si="12"/>
        <v/>
      </c>
      <c r="H204" s="84" t="str">
        <f t="shared" si="13"/>
        <v/>
      </c>
      <c r="I204" s="193"/>
      <c r="J204" s="194"/>
      <c r="K204" s="195"/>
      <c r="L204" s="191"/>
      <c r="M204" s="191"/>
      <c r="N204" s="191"/>
      <c r="O204" s="197"/>
      <c r="P204" s="198"/>
      <c r="Q204" s="191"/>
      <c r="R204" s="191"/>
      <c r="S204" s="191"/>
      <c r="T204" s="191"/>
      <c r="U204" s="191"/>
      <c r="V204" s="192"/>
      <c r="W204" s="192"/>
      <c r="X204" s="83" t="str">
        <f t="shared" ca="1" si="14"/>
        <v/>
      </c>
      <c r="Y204" s="191"/>
      <c r="Z204" s="85" t="str">
        <f t="shared" si="15"/>
        <v/>
      </c>
      <c r="AA204" s="191"/>
      <c r="AB204" s="191"/>
      <c r="AC204" s="191"/>
      <c r="AD204" s="191"/>
      <c r="AE204" s="195"/>
      <c r="AF204" s="196"/>
      <c r="AG204" s="191"/>
      <c r="AH204" s="54"/>
      <c r="AI204" s="43"/>
      <c r="AJ204" s="43"/>
      <c r="AK204" s="56"/>
      <c r="AL204" s="46"/>
      <c r="AM204" s="56"/>
      <c r="AN204" s="58"/>
      <c r="AO204" s="59"/>
      <c r="AP204" s="56"/>
      <c r="AQ204" s="56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59"/>
      <c r="BC204" s="60"/>
      <c r="BD204" s="58"/>
      <c r="BE204" s="60"/>
      <c r="BF204" s="60"/>
      <c r="BG204" s="60"/>
      <c r="BH204" s="60"/>
      <c r="BI204" s="60"/>
      <c r="BJ204" s="60"/>
      <c r="BK204" s="60"/>
      <c r="BL204" s="60"/>
      <c r="BM204" s="61"/>
      <c r="BN204" s="62"/>
      <c r="BO204" s="43"/>
      <c r="BP204" s="43"/>
      <c r="BQ204" s="43"/>
      <c r="BR204" s="121"/>
      <c r="BS204" s="55"/>
    </row>
    <row r="205" spans="1:71" s="3" customFormat="1" ht="21" customHeight="1" x14ac:dyDescent="0.25">
      <c r="A205" s="31"/>
      <c r="C205" s="190"/>
      <c r="D205" s="191"/>
      <c r="E205" s="191"/>
      <c r="F205" s="192"/>
      <c r="G205" s="83" t="str">
        <f t="shared" ca="1" si="12"/>
        <v/>
      </c>
      <c r="H205" s="84" t="str">
        <f t="shared" si="13"/>
        <v/>
      </c>
      <c r="I205" s="193"/>
      <c r="J205" s="194"/>
      <c r="K205" s="195"/>
      <c r="L205" s="191"/>
      <c r="M205" s="191"/>
      <c r="N205" s="191"/>
      <c r="O205" s="197"/>
      <c r="P205" s="198"/>
      <c r="Q205" s="191"/>
      <c r="R205" s="191"/>
      <c r="S205" s="191"/>
      <c r="T205" s="191"/>
      <c r="U205" s="191"/>
      <c r="V205" s="192"/>
      <c r="W205" s="192"/>
      <c r="X205" s="83" t="str">
        <f t="shared" ca="1" si="14"/>
        <v/>
      </c>
      <c r="Y205" s="191"/>
      <c r="Z205" s="85" t="str">
        <f t="shared" si="15"/>
        <v/>
      </c>
      <c r="AA205" s="191"/>
      <c r="AB205" s="191"/>
      <c r="AC205" s="191"/>
      <c r="AD205" s="191"/>
      <c r="AE205" s="195"/>
      <c r="AF205" s="196"/>
      <c r="AG205" s="191"/>
      <c r="AH205" s="54"/>
      <c r="AI205" s="43"/>
      <c r="AJ205" s="43"/>
      <c r="AK205" s="56"/>
      <c r="AL205" s="46"/>
      <c r="AM205" s="56"/>
      <c r="AN205" s="58"/>
      <c r="AO205" s="59"/>
      <c r="AP205" s="56"/>
      <c r="AQ205" s="56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59"/>
      <c r="BC205" s="60"/>
      <c r="BD205" s="58"/>
      <c r="BE205" s="60"/>
      <c r="BF205" s="60"/>
      <c r="BG205" s="60"/>
      <c r="BH205" s="60"/>
      <c r="BI205" s="60"/>
      <c r="BJ205" s="60"/>
      <c r="BK205" s="60"/>
      <c r="BL205" s="60"/>
      <c r="BM205" s="61"/>
      <c r="BN205" s="62"/>
      <c r="BO205" s="43"/>
      <c r="BP205" s="43"/>
      <c r="BQ205" s="43"/>
      <c r="BR205" s="121"/>
      <c r="BS205" s="55"/>
    </row>
    <row r="206" spans="1:71" s="3" customFormat="1" ht="21" customHeight="1" x14ac:dyDescent="0.25">
      <c r="A206" s="31"/>
      <c r="C206" s="190"/>
      <c r="D206" s="191"/>
      <c r="E206" s="191"/>
      <c r="F206" s="192"/>
      <c r="G206" s="83" t="str">
        <f t="shared" ca="1" si="12"/>
        <v/>
      </c>
      <c r="H206" s="84" t="str">
        <f t="shared" si="13"/>
        <v/>
      </c>
      <c r="I206" s="193"/>
      <c r="J206" s="194"/>
      <c r="K206" s="195"/>
      <c r="L206" s="191"/>
      <c r="M206" s="191"/>
      <c r="N206" s="191"/>
      <c r="O206" s="197"/>
      <c r="P206" s="198"/>
      <c r="Q206" s="191"/>
      <c r="R206" s="191"/>
      <c r="S206" s="191"/>
      <c r="T206" s="191"/>
      <c r="U206" s="191"/>
      <c r="V206" s="192"/>
      <c r="W206" s="192"/>
      <c r="X206" s="83" t="str">
        <f t="shared" ca="1" si="14"/>
        <v/>
      </c>
      <c r="Y206" s="191"/>
      <c r="Z206" s="85" t="str">
        <f t="shared" si="15"/>
        <v/>
      </c>
      <c r="AA206" s="191"/>
      <c r="AB206" s="191"/>
      <c r="AC206" s="191"/>
      <c r="AD206" s="191"/>
      <c r="AE206" s="195"/>
      <c r="AF206" s="196"/>
      <c r="AG206" s="191"/>
      <c r="AH206" s="54"/>
      <c r="AI206" s="43"/>
      <c r="AJ206" s="43"/>
      <c r="AK206" s="56"/>
      <c r="AL206" s="46"/>
      <c r="AM206" s="56"/>
      <c r="AN206" s="58"/>
      <c r="AO206" s="59"/>
      <c r="AP206" s="56"/>
      <c r="AQ206" s="56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59"/>
      <c r="BC206" s="60"/>
      <c r="BD206" s="58"/>
      <c r="BE206" s="60"/>
      <c r="BF206" s="60"/>
      <c r="BG206" s="60"/>
      <c r="BH206" s="60"/>
      <c r="BI206" s="60"/>
      <c r="BJ206" s="60"/>
      <c r="BK206" s="60"/>
      <c r="BL206" s="60"/>
      <c r="BM206" s="61"/>
      <c r="BN206" s="62"/>
      <c r="BO206" s="43"/>
      <c r="BP206" s="43"/>
      <c r="BQ206" s="43"/>
      <c r="BR206" s="121"/>
      <c r="BS206" s="55"/>
    </row>
    <row r="207" spans="1:71" s="3" customFormat="1" ht="21" customHeight="1" x14ac:dyDescent="0.25">
      <c r="A207" s="31"/>
      <c r="C207" s="190"/>
      <c r="D207" s="191"/>
      <c r="E207" s="191"/>
      <c r="F207" s="192"/>
      <c r="G207" s="83" t="str">
        <f t="shared" ca="1" si="12"/>
        <v/>
      </c>
      <c r="H207" s="84" t="str">
        <f t="shared" si="13"/>
        <v/>
      </c>
      <c r="I207" s="193"/>
      <c r="J207" s="194"/>
      <c r="K207" s="195"/>
      <c r="L207" s="191"/>
      <c r="M207" s="191"/>
      <c r="N207" s="191"/>
      <c r="O207" s="197"/>
      <c r="P207" s="198"/>
      <c r="Q207" s="191"/>
      <c r="R207" s="191"/>
      <c r="S207" s="191"/>
      <c r="T207" s="191"/>
      <c r="U207" s="191"/>
      <c r="V207" s="192"/>
      <c r="W207" s="192"/>
      <c r="X207" s="83" t="str">
        <f t="shared" ca="1" si="14"/>
        <v/>
      </c>
      <c r="Y207" s="191"/>
      <c r="Z207" s="85" t="str">
        <f t="shared" si="15"/>
        <v/>
      </c>
      <c r="AA207" s="191"/>
      <c r="AB207" s="191"/>
      <c r="AC207" s="191"/>
      <c r="AD207" s="191"/>
      <c r="AE207" s="195"/>
      <c r="AF207" s="196"/>
      <c r="AG207" s="191"/>
      <c r="AH207" s="54"/>
      <c r="AI207" s="43"/>
      <c r="AJ207" s="43"/>
      <c r="AK207" s="56"/>
      <c r="AL207" s="46"/>
      <c r="AM207" s="56"/>
      <c r="AN207" s="58"/>
      <c r="AO207" s="59"/>
      <c r="AP207" s="56"/>
      <c r="AQ207" s="56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59"/>
      <c r="BC207" s="60"/>
      <c r="BD207" s="58"/>
      <c r="BE207" s="60"/>
      <c r="BF207" s="60"/>
      <c r="BG207" s="60"/>
      <c r="BH207" s="60"/>
      <c r="BI207" s="60"/>
      <c r="BJ207" s="60"/>
      <c r="BK207" s="60"/>
      <c r="BL207" s="60"/>
      <c r="BM207" s="61"/>
      <c r="BN207" s="62"/>
      <c r="BO207" s="43"/>
      <c r="BP207" s="43"/>
      <c r="BQ207" s="43"/>
      <c r="BR207" s="121"/>
      <c r="BS207" s="55"/>
    </row>
    <row r="208" spans="1:71" s="3" customFormat="1" ht="21" customHeight="1" x14ac:dyDescent="0.25">
      <c r="A208" s="31"/>
      <c r="C208" s="190"/>
      <c r="D208" s="191"/>
      <c r="E208" s="191"/>
      <c r="F208" s="192"/>
      <c r="G208" s="83" t="str">
        <f t="shared" ca="1" si="12"/>
        <v/>
      </c>
      <c r="H208" s="84" t="str">
        <f t="shared" si="13"/>
        <v/>
      </c>
      <c r="I208" s="193"/>
      <c r="J208" s="194"/>
      <c r="K208" s="195"/>
      <c r="L208" s="191"/>
      <c r="M208" s="191"/>
      <c r="N208" s="191"/>
      <c r="O208" s="197"/>
      <c r="P208" s="198"/>
      <c r="Q208" s="191"/>
      <c r="R208" s="191"/>
      <c r="S208" s="191"/>
      <c r="T208" s="191"/>
      <c r="U208" s="191"/>
      <c r="V208" s="192"/>
      <c r="W208" s="192"/>
      <c r="X208" s="83" t="str">
        <f t="shared" ca="1" si="14"/>
        <v/>
      </c>
      <c r="Y208" s="191"/>
      <c r="Z208" s="85" t="str">
        <f t="shared" si="15"/>
        <v/>
      </c>
      <c r="AA208" s="191"/>
      <c r="AB208" s="191"/>
      <c r="AC208" s="191"/>
      <c r="AD208" s="191"/>
      <c r="AE208" s="195"/>
      <c r="AF208" s="196"/>
      <c r="AG208" s="191"/>
      <c r="AH208" s="54"/>
      <c r="AI208" s="43"/>
      <c r="AJ208" s="43"/>
      <c r="AK208" s="56"/>
      <c r="AL208" s="46"/>
      <c r="AM208" s="56"/>
      <c r="AN208" s="58"/>
      <c r="AO208" s="59"/>
      <c r="AP208" s="56"/>
      <c r="AQ208" s="56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59"/>
      <c r="BC208" s="60"/>
      <c r="BD208" s="58"/>
      <c r="BE208" s="60"/>
      <c r="BF208" s="60"/>
      <c r="BG208" s="60"/>
      <c r="BH208" s="60"/>
      <c r="BI208" s="60"/>
      <c r="BJ208" s="60"/>
      <c r="BK208" s="60"/>
      <c r="BL208" s="60"/>
      <c r="BM208" s="61"/>
      <c r="BN208" s="62"/>
      <c r="BO208" s="43"/>
      <c r="BP208" s="43"/>
      <c r="BQ208" s="43"/>
      <c r="BR208" s="121"/>
      <c r="BS208" s="55"/>
    </row>
    <row r="209" spans="1:71" s="3" customFormat="1" ht="21" customHeight="1" x14ac:dyDescent="0.25">
      <c r="A209" s="31"/>
      <c r="C209" s="190"/>
      <c r="D209" s="191"/>
      <c r="E209" s="191"/>
      <c r="F209" s="192"/>
      <c r="G209" s="83" t="str">
        <f t="shared" ca="1" si="12"/>
        <v/>
      </c>
      <c r="H209" s="84" t="str">
        <f t="shared" si="13"/>
        <v/>
      </c>
      <c r="I209" s="193"/>
      <c r="J209" s="194"/>
      <c r="K209" s="195"/>
      <c r="L209" s="191"/>
      <c r="M209" s="191"/>
      <c r="N209" s="191"/>
      <c r="O209" s="197"/>
      <c r="P209" s="198"/>
      <c r="Q209" s="191"/>
      <c r="R209" s="191"/>
      <c r="S209" s="191"/>
      <c r="T209" s="191"/>
      <c r="U209" s="191"/>
      <c r="V209" s="192"/>
      <c r="W209" s="192"/>
      <c r="X209" s="83" t="str">
        <f t="shared" ca="1" si="14"/>
        <v/>
      </c>
      <c r="Y209" s="191"/>
      <c r="Z209" s="85" t="str">
        <f t="shared" si="15"/>
        <v/>
      </c>
      <c r="AA209" s="191"/>
      <c r="AB209" s="191"/>
      <c r="AC209" s="191"/>
      <c r="AD209" s="191"/>
      <c r="AE209" s="195"/>
      <c r="AF209" s="196"/>
      <c r="AG209" s="191"/>
      <c r="AH209" s="54"/>
      <c r="AI209" s="43"/>
      <c r="AJ209" s="43"/>
      <c r="AK209" s="56"/>
      <c r="AL209" s="46"/>
      <c r="AM209" s="56"/>
      <c r="AN209" s="58"/>
      <c r="AO209" s="59"/>
      <c r="AP209" s="56"/>
      <c r="AQ209" s="56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59"/>
      <c r="BC209" s="60"/>
      <c r="BD209" s="58"/>
      <c r="BE209" s="60"/>
      <c r="BF209" s="60"/>
      <c r="BG209" s="60"/>
      <c r="BH209" s="60"/>
      <c r="BI209" s="60"/>
      <c r="BJ209" s="60"/>
      <c r="BK209" s="60"/>
      <c r="BL209" s="60"/>
      <c r="BM209" s="61"/>
      <c r="BN209" s="62"/>
      <c r="BO209" s="43"/>
      <c r="BP209" s="43"/>
      <c r="BQ209" s="43"/>
      <c r="BR209" s="121"/>
      <c r="BS209" s="55"/>
    </row>
    <row r="210" spans="1:71" s="3" customFormat="1" ht="21" customHeight="1" x14ac:dyDescent="0.25">
      <c r="A210" s="31"/>
      <c r="C210" s="190"/>
      <c r="D210" s="191"/>
      <c r="E210" s="191"/>
      <c r="F210" s="192"/>
      <c r="G210" s="83" t="str">
        <f t="shared" ca="1" si="12"/>
        <v/>
      </c>
      <c r="H210" s="84" t="str">
        <f t="shared" si="13"/>
        <v/>
      </c>
      <c r="I210" s="193"/>
      <c r="J210" s="194"/>
      <c r="K210" s="195"/>
      <c r="L210" s="191"/>
      <c r="M210" s="191"/>
      <c r="N210" s="191"/>
      <c r="O210" s="197"/>
      <c r="P210" s="198"/>
      <c r="Q210" s="191"/>
      <c r="R210" s="191"/>
      <c r="S210" s="191"/>
      <c r="T210" s="191"/>
      <c r="U210" s="191"/>
      <c r="V210" s="192"/>
      <c r="W210" s="192"/>
      <c r="X210" s="83" t="str">
        <f t="shared" ca="1" si="14"/>
        <v/>
      </c>
      <c r="Y210" s="191"/>
      <c r="Z210" s="85" t="str">
        <f t="shared" si="15"/>
        <v/>
      </c>
      <c r="AA210" s="191"/>
      <c r="AB210" s="191"/>
      <c r="AC210" s="191"/>
      <c r="AD210" s="191"/>
      <c r="AE210" s="195"/>
      <c r="AF210" s="196"/>
      <c r="AG210" s="191"/>
      <c r="AH210" s="54"/>
      <c r="AI210" s="43"/>
      <c r="AJ210" s="43"/>
      <c r="AK210" s="56"/>
      <c r="AL210" s="46"/>
      <c r="AM210" s="56"/>
      <c r="AN210" s="58"/>
      <c r="AO210" s="59"/>
      <c r="AP210" s="56"/>
      <c r="AQ210" s="56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59"/>
      <c r="BC210" s="60"/>
      <c r="BD210" s="58"/>
      <c r="BE210" s="60"/>
      <c r="BF210" s="60"/>
      <c r="BG210" s="60"/>
      <c r="BH210" s="60"/>
      <c r="BI210" s="60"/>
      <c r="BJ210" s="60"/>
      <c r="BK210" s="60"/>
      <c r="BL210" s="60"/>
      <c r="BM210" s="61"/>
      <c r="BN210" s="62"/>
      <c r="BO210" s="43"/>
      <c r="BP210" s="43"/>
      <c r="BQ210" s="43"/>
      <c r="BR210" s="121"/>
      <c r="BS210" s="55"/>
    </row>
    <row r="211" spans="1:71" s="3" customFormat="1" ht="21" customHeight="1" x14ac:dyDescent="0.25">
      <c r="A211" s="31"/>
      <c r="C211" s="190"/>
      <c r="D211" s="191"/>
      <c r="E211" s="191"/>
      <c r="F211" s="192"/>
      <c r="G211" s="83" t="str">
        <f t="shared" ca="1" si="12"/>
        <v/>
      </c>
      <c r="H211" s="84" t="str">
        <f t="shared" si="13"/>
        <v/>
      </c>
      <c r="I211" s="193"/>
      <c r="J211" s="194"/>
      <c r="K211" s="195"/>
      <c r="L211" s="191"/>
      <c r="M211" s="191"/>
      <c r="N211" s="191"/>
      <c r="O211" s="197"/>
      <c r="P211" s="198"/>
      <c r="Q211" s="191"/>
      <c r="R211" s="191"/>
      <c r="S211" s="191"/>
      <c r="T211" s="191"/>
      <c r="U211" s="191"/>
      <c r="V211" s="192"/>
      <c r="W211" s="192"/>
      <c r="X211" s="83" t="str">
        <f t="shared" ca="1" si="14"/>
        <v/>
      </c>
      <c r="Y211" s="191"/>
      <c r="Z211" s="85" t="str">
        <f t="shared" si="15"/>
        <v/>
      </c>
      <c r="AA211" s="191"/>
      <c r="AB211" s="191"/>
      <c r="AC211" s="191"/>
      <c r="AD211" s="191"/>
      <c r="AE211" s="195"/>
      <c r="AF211" s="196"/>
      <c r="AG211" s="191"/>
      <c r="AH211" s="54"/>
      <c r="AI211" s="43"/>
      <c r="AJ211" s="43"/>
      <c r="AK211" s="56"/>
      <c r="AL211" s="46"/>
      <c r="AM211" s="56"/>
      <c r="AN211" s="58"/>
      <c r="AO211" s="59"/>
      <c r="AP211" s="56"/>
      <c r="AQ211" s="56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59"/>
      <c r="BC211" s="60"/>
      <c r="BD211" s="58"/>
      <c r="BE211" s="60"/>
      <c r="BF211" s="60"/>
      <c r="BG211" s="60"/>
      <c r="BH211" s="60"/>
      <c r="BI211" s="60"/>
      <c r="BJ211" s="60"/>
      <c r="BK211" s="60"/>
      <c r="BL211" s="60"/>
      <c r="BM211" s="61"/>
      <c r="BN211" s="62"/>
      <c r="BO211" s="43"/>
      <c r="BP211" s="43"/>
      <c r="BQ211" s="43"/>
      <c r="BR211" s="121"/>
      <c r="BS211" s="55"/>
    </row>
    <row r="212" spans="1:71" s="3" customFormat="1" ht="21" customHeight="1" x14ac:dyDescent="0.25">
      <c r="A212" s="31"/>
      <c r="C212" s="190"/>
      <c r="D212" s="191"/>
      <c r="E212" s="191"/>
      <c r="F212" s="192"/>
      <c r="G212" s="83" t="str">
        <f t="shared" ca="1" si="12"/>
        <v/>
      </c>
      <c r="H212" s="84" t="str">
        <f t="shared" si="13"/>
        <v/>
      </c>
      <c r="I212" s="193"/>
      <c r="J212" s="194"/>
      <c r="K212" s="195"/>
      <c r="L212" s="191"/>
      <c r="M212" s="191"/>
      <c r="N212" s="191"/>
      <c r="O212" s="197"/>
      <c r="P212" s="198"/>
      <c r="Q212" s="191"/>
      <c r="R212" s="191"/>
      <c r="S212" s="191"/>
      <c r="T212" s="191"/>
      <c r="U212" s="191"/>
      <c r="V212" s="192"/>
      <c r="W212" s="192"/>
      <c r="X212" s="83" t="str">
        <f t="shared" ca="1" si="14"/>
        <v/>
      </c>
      <c r="Y212" s="191"/>
      <c r="Z212" s="85" t="str">
        <f t="shared" si="15"/>
        <v/>
      </c>
      <c r="AA212" s="191"/>
      <c r="AB212" s="191"/>
      <c r="AC212" s="191"/>
      <c r="AD212" s="191"/>
      <c r="AE212" s="195"/>
      <c r="AF212" s="196"/>
      <c r="AG212" s="191"/>
      <c r="AH212" s="54"/>
      <c r="AI212" s="43"/>
      <c r="AJ212" s="43"/>
      <c r="AK212" s="56"/>
      <c r="AL212" s="46"/>
      <c r="AM212" s="56"/>
      <c r="AN212" s="58"/>
      <c r="AO212" s="59"/>
      <c r="AP212" s="56"/>
      <c r="AQ212" s="56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59"/>
      <c r="BC212" s="60"/>
      <c r="BD212" s="58"/>
      <c r="BE212" s="60"/>
      <c r="BF212" s="60"/>
      <c r="BG212" s="60"/>
      <c r="BH212" s="60"/>
      <c r="BI212" s="60"/>
      <c r="BJ212" s="60"/>
      <c r="BK212" s="60"/>
      <c r="BL212" s="60"/>
      <c r="BM212" s="61"/>
      <c r="BN212" s="62"/>
      <c r="BO212" s="43"/>
      <c r="BP212" s="43"/>
      <c r="BQ212" s="43"/>
      <c r="BR212" s="121"/>
      <c r="BS212" s="55"/>
    </row>
    <row r="213" spans="1:71" s="3" customFormat="1" ht="21" customHeight="1" x14ac:dyDescent="0.25">
      <c r="A213" s="31"/>
      <c r="C213" s="190"/>
      <c r="D213" s="191"/>
      <c r="E213" s="191"/>
      <c r="F213" s="192"/>
      <c r="G213" s="83" t="str">
        <f t="shared" ca="1" si="12"/>
        <v/>
      </c>
      <c r="H213" s="84" t="str">
        <f t="shared" si="13"/>
        <v/>
      </c>
      <c r="I213" s="193"/>
      <c r="J213" s="194"/>
      <c r="K213" s="195"/>
      <c r="L213" s="191"/>
      <c r="M213" s="191"/>
      <c r="N213" s="191"/>
      <c r="O213" s="197"/>
      <c r="P213" s="198"/>
      <c r="Q213" s="191"/>
      <c r="R213" s="191"/>
      <c r="S213" s="191"/>
      <c r="T213" s="191"/>
      <c r="U213" s="191"/>
      <c r="V213" s="192"/>
      <c r="W213" s="192"/>
      <c r="X213" s="83" t="str">
        <f t="shared" ca="1" si="14"/>
        <v/>
      </c>
      <c r="Y213" s="191"/>
      <c r="Z213" s="85" t="str">
        <f t="shared" si="15"/>
        <v/>
      </c>
      <c r="AA213" s="191"/>
      <c r="AB213" s="191"/>
      <c r="AC213" s="191"/>
      <c r="AD213" s="191"/>
      <c r="AE213" s="195"/>
      <c r="AF213" s="196"/>
      <c r="AG213" s="191"/>
      <c r="AH213" s="54"/>
      <c r="AI213" s="43"/>
      <c r="AJ213" s="43"/>
      <c r="AK213" s="56"/>
      <c r="AL213" s="46"/>
      <c r="AM213" s="56"/>
      <c r="AN213" s="58"/>
      <c r="AO213" s="59"/>
      <c r="AP213" s="56"/>
      <c r="AQ213" s="56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59"/>
      <c r="BC213" s="60"/>
      <c r="BD213" s="58"/>
      <c r="BE213" s="60"/>
      <c r="BF213" s="60"/>
      <c r="BG213" s="60"/>
      <c r="BH213" s="60"/>
      <c r="BI213" s="60"/>
      <c r="BJ213" s="60"/>
      <c r="BK213" s="60"/>
      <c r="BL213" s="60"/>
      <c r="BM213" s="61"/>
      <c r="BN213" s="62"/>
      <c r="BO213" s="43"/>
      <c r="BP213" s="43"/>
      <c r="BQ213" s="43"/>
      <c r="BR213" s="121"/>
      <c r="BS213" s="55"/>
    </row>
    <row r="214" spans="1:71" s="3" customFormat="1" ht="21" customHeight="1" x14ac:dyDescent="0.25">
      <c r="A214" s="31"/>
      <c r="C214" s="190"/>
      <c r="D214" s="191"/>
      <c r="E214" s="191"/>
      <c r="F214" s="192"/>
      <c r="G214" s="83" t="str">
        <f t="shared" ca="1" si="12"/>
        <v/>
      </c>
      <c r="H214" s="84" t="str">
        <f t="shared" si="13"/>
        <v/>
      </c>
      <c r="I214" s="193"/>
      <c r="J214" s="194"/>
      <c r="K214" s="195"/>
      <c r="L214" s="191"/>
      <c r="M214" s="191"/>
      <c r="N214" s="191"/>
      <c r="O214" s="197"/>
      <c r="P214" s="198"/>
      <c r="Q214" s="191"/>
      <c r="R214" s="191"/>
      <c r="S214" s="191"/>
      <c r="T214" s="191"/>
      <c r="U214" s="191"/>
      <c r="V214" s="192"/>
      <c r="W214" s="192"/>
      <c r="X214" s="83" t="str">
        <f t="shared" ca="1" si="14"/>
        <v/>
      </c>
      <c r="Y214" s="191"/>
      <c r="Z214" s="85" t="str">
        <f t="shared" si="15"/>
        <v/>
      </c>
      <c r="AA214" s="191"/>
      <c r="AB214" s="191"/>
      <c r="AC214" s="191"/>
      <c r="AD214" s="191"/>
      <c r="AE214" s="195"/>
      <c r="AF214" s="196"/>
      <c r="AG214" s="191"/>
      <c r="AH214" s="54"/>
      <c r="AI214" s="43"/>
      <c r="AJ214" s="43"/>
      <c r="AK214" s="56"/>
      <c r="AL214" s="46"/>
      <c r="AM214" s="56"/>
      <c r="AN214" s="58"/>
      <c r="AO214" s="59"/>
      <c r="AP214" s="56"/>
      <c r="AQ214" s="56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59"/>
      <c r="BC214" s="60"/>
      <c r="BD214" s="58"/>
      <c r="BE214" s="60"/>
      <c r="BF214" s="60"/>
      <c r="BG214" s="60"/>
      <c r="BH214" s="60"/>
      <c r="BI214" s="60"/>
      <c r="BJ214" s="60"/>
      <c r="BK214" s="60"/>
      <c r="BL214" s="60"/>
      <c r="BM214" s="61"/>
      <c r="BN214" s="62"/>
      <c r="BO214" s="43"/>
      <c r="BP214" s="43"/>
      <c r="BQ214" s="43"/>
      <c r="BR214" s="121"/>
      <c r="BS214" s="55"/>
    </row>
    <row r="215" spans="1:71" s="3" customFormat="1" ht="21" customHeight="1" x14ac:dyDescent="0.25">
      <c r="A215" s="31"/>
      <c r="C215" s="190"/>
      <c r="D215" s="191"/>
      <c r="E215" s="191"/>
      <c r="F215" s="192"/>
      <c r="G215" s="83" t="str">
        <f t="shared" ca="1" si="12"/>
        <v/>
      </c>
      <c r="H215" s="84" t="str">
        <f t="shared" si="13"/>
        <v/>
      </c>
      <c r="I215" s="193"/>
      <c r="J215" s="194"/>
      <c r="K215" s="195"/>
      <c r="L215" s="191"/>
      <c r="M215" s="191"/>
      <c r="N215" s="191"/>
      <c r="O215" s="197"/>
      <c r="P215" s="198"/>
      <c r="Q215" s="191"/>
      <c r="R215" s="191"/>
      <c r="S215" s="191"/>
      <c r="T215" s="191"/>
      <c r="U215" s="191"/>
      <c r="V215" s="192"/>
      <c r="W215" s="192"/>
      <c r="X215" s="83" t="str">
        <f t="shared" ca="1" si="14"/>
        <v/>
      </c>
      <c r="Y215" s="191"/>
      <c r="Z215" s="85" t="str">
        <f t="shared" si="15"/>
        <v/>
      </c>
      <c r="AA215" s="191"/>
      <c r="AB215" s="191"/>
      <c r="AC215" s="191"/>
      <c r="AD215" s="191"/>
      <c r="AE215" s="195"/>
      <c r="AF215" s="196"/>
      <c r="AG215" s="191"/>
      <c r="AH215" s="54"/>
      <c r="AI215" s="43"/>
      <c r="AJ215" s="43"/>
      <c r="AK215" s="56"/>
      <c r="AL215" s="46"/>
      <c r="AM215" s="56"/>
      <c r="AN215" s="58"/>
      <c r="AO215" s="59"/>
      <c r="AP215" s="56"/>
      <c r="AQ215" s="56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59"/>
      <c r="BC215" s="60"/>
      <c r="BD215" s="58"/>
      <c r="BE215" s="60"/>
      <c r="BF215" s="60"/>
      <c r="BG215" s="60"/>
      <c r="BH215" s="60"/>
      <c r="BI215" s="60"/>
      <c r="BJ215" s="60"/>
      <c r="BK215" s="60"/>
      <c r="BL215" s="60"/>
      <c r="BM215" s="61"/>
      <c r="BN215" s="62"/>
      <c r="BO215" s="43"/>
      <c r="BP215" s="43"/>
      <c r="BQ215" s="43"/>
      <c r="BR215" s="121"/>
      <c r="BS215" s="55"/>
    </row>
    <row r="216" spans="1:71" s="3" customFormat="1" ht="21" customHeight="1" x14ac:dyDescent="0.25">
      <c r="A216" s="31"/>
      <c r="C216" s="190"/>
      <c r="D216" s="191"/>
      <c r="E216" s="191"/>
      <c r="F216" s="192"/>
      <c r="G216" s="83" t="str">
        <f t="shared" ca="1" si="12"/>
        <v/>
      </c>
      <c r="H216" s="84" t="str">
        <f t="shared" si="13"/>
        <v/>
      </c>
      <c r="I216" s="193"/>
      <c r="J216" s="194"/>
      <c r="K216" s="195"/>
      <c r="L216" s="191"/>
      <c r="M216" s="191"/>
      <c r="N216" s="191"/>
      <c r="O216" s="197"/>
      <c r="P216" s="198"/>
      <c r="Q216" s="191"/>
      <c r="R216" s="191"/>
      <c r="S216" s="191"/>
      <c r="T216" s="191"/>
      <c r="U216" s="191"/>
      <c r="V216" s="192"/>
      <c r="W216" s="192"/>
      <c r="X216" s="83" t="str">
        <f t="shared" ca="1" si="14"/>
        <v/>
      </c>
      <c r="Y216" s="191"/>
      <c r="Z216" s="85" t="str">
        <f t="shared" si="15"/>
        <v/>
      </c>
      <c r="AA216" s="191"/>
      <c r="AB216" s="191"/>
      <c r="AC216" s="191"/>
      <c r="AD216" s="191"/>
      <c r="AE216" s="195"/>
      <c r="AF216" s="196"/>
      <c r="AG216" s="191"/>
      <c r="AH216" s="54"/>
      <c r="AI216" s="43"/>
      <c r="AJ216" s="43"/>
      <c r="AK216" s="56"/>
      <c r="AL216" s="46"/>
      <c r="AM216" s="56"/>
      <c r="AN216" s="58"/>
      <c r="AO216" s="59"/>
      <c r="AP216" s="56"/>
      <c r="AQ216" s="56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59"/>
      <c r="BC216" s="60"/>
      <c r="BD216" s="58"/>
      <c r="BE216" s="60"/>
      <c r="BF216" s="60"/>
      <c r="BG216" s="60"/>
      <c r="BH216" s="60"/>
      <c r="BI216" s="60"/>
      <c r="BJ216" s="60"/>
      <c r="BK216" s="60"/>
      <c r="BL216" s="60"/>
      <c r="BM216" s="61"/>
      <c r="BN216" s="62"/>
      <c r="BO216" s="43"/>
      <c r="BP216" s="43"/>
      <c r="BQ216" s="43"/>
      <c r="BR216" s="121"/>
      <c r="BS216" s="55"/>
    </row>
    <row r="217" spans="1:71" s="3" customFormat="1" ht="21" customHeight="1" x14ac:dyDescent="0.25">
      <c r="A217" s="31"/>
      <c r="C217" s="190"/>
      <c r="D217" s="191"/>
      <c r="E217" s="191"/>
      <c r="F217" s="192"/>
      <c r="G217" s="83" t="str">
        <f t="shared" ca="1" si="12"/>
        <v/>
      </c>
      <c r="H217" s="84" t="str">
        <f t="shared" si="13"/>
        <v/>
      </c>
      <c r="I217" s="193"/>
      <c r="J217" s="194"/>
      <c r="K217" s="195"/>
      <c r="L217" s="191"/>
      <c r="M217" s="191"/>
      <c r="N217" s="191"/>
      <c r="O217" s="197"/>
      <c r="P217" s="198"/>
      <c r="Q217" s="191"/>
      <c r="R217" s="191"/>
      <c r="S217" s="191"/>
      <c r="T217" s="191"/>
      <c r="U217" s="191"/>
      <c r="V217" s="192"/>
      <c r="W217" s="192"/>
      <c r="X217" s="83" t="str">
        <f t="shared" ca="1" si="14"/>
        <v/>
      </c>
      <c r="Y217" s="191"/>
      <c r="Z217" s="85" t="str">
        <f t="shared" si="15"/>
        <v/>
      </c>
      <c r="AA217" s="191"/>
      <c r="AB217" s="191"/>
      <c r="AC217" s="191"/>
      <c r="AD217" s="191"/>
      <c r="AE217" s="195"/>
      <c r="AF217" s="196"/>
      <c r="AG217" s="191"/>
      <c r="AH217" s="54"/>
      <c r="AI217" s="43"/>
      <c r="AJ217" s="43"/>
      <c r="AK217" s="56"/>
      <c r="AL217" s="46"/>
      <c r="AM217" s="56"/>
      <c r="AN217" s="58"/>
      <c r="AO217" s="59"/>
      <c r="AP217" s="56"/>
      <c r="AQ217" s="56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59"/>
      <c r="BC217" s="60"/>
      <c r="BD217" s="58"/>
      <c r="BE217" s="60"/>
      <c r="BF217" s="60"/>
      <c r="BG217" s="60"/>
      <c r="BH217" s="60"/>
      <c r="BI217" s="60"/>
      <c r="BJ217" s="60"/>
      <c r="BK217" s="60"/>
      <c r="BL217" s="60"/>
      <c r="BM217" s="61"/>
      <c r="BN217" s="62"/>
      <c r="BO217" s="43"/>
      <c r="BP217" s="43"/>
      <c r="BQ217" s="43"/>
      <c r="BR217" s="121"/>
      <c r="BS217" s="55"/>
    </row>
    <row r="218" spans="1:71" s="3" customFormat="1" ht="21" customHeight="1" x14ac:dyDescent="0.25">
      <c r="A218" s="31"/>
      <c r="C218" s="190"/>
      <c r="D218" s="191"/>
      <c r="E218" s="191"/>
      <c r="F218" s="192"/>
      <c r="G218" s="83" t="str">
        <f t="shared" ca="1" si="12"/>
        <v/>
      </c>
      <c r="H218" s="84" t="str">
        <f t="shared" si="13"/>
        <v/>
      </c>
      <c r="I218" s="193"/>
      <c r="J218" s="194"/>
      <c r="K218" s="195"/>
      <c r="L218" s="191"/>
      <c r="M218" s="191"/>
      <c r="N218" s="191"/>
      <c r="O218" s="197"/>
      <c r="P218" s="198"/>
      <c r="Q218" s="191"/>
      <c r="R218" s="191"/>
      <c r="S218" s="191"/>
      <c r="T218" s="191"/>
      <c r="U218" s="191"/>
      <c r="V218" s="192"/>
      <c r="W218" s="192"/>
      <c r="X218" s="83" t="str">
        <f t="shared" ca="1" si="14"/>
        <v/>
      </c>
      <c r="Y218" s="191"/>
      <c r="Z218" s="85" t="str">
        <f t="shared" si="15"/>
        <v/>
      </c>
      <c r="AA218" s="191"/>
      <c r="AB218" s="191"/>
      <c r="AC218" s="191"/>
      <c r="AD218" s="191"/>
      <c r="AE218" s="195"/>
      <c r="AF218" s="196"/>
      <c r="AG218" s="191"/>
      <c r="AH218" s="54"/>
      <c r="AI218" s="43"/>
      <c r="AJ218" s="43"/>
      <c r="AK218" s="56"/>
      <c r="AL218" s="46"/>
      <c r="AM218" s="56"/>
      <c r="AN218" s="58"/>
      <c r="AO218" s="59"/>
      <c r="AP218" s="56"/>
      <c r="AQ218" s="56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59"/>
      <c r="BC218" s="60"/>
      <c r="BD218" s="58"/>
      <c r="BE218" s="60"/>
      <c r="BF218" s="60"/>
      <c r="BG218" s="60"/>
      <c r="BH218" s="60"/>
      <c r="BI218" s="60"/>
      <c r="BJ218" s="60"/>
      <c r="BK218" s="60"/>
      <c r="BL218" s="60"/>
      <c r="BM218" s="61"/>
      <c r="BN218" s="62"/>
      <c r="BO218" s="43"/>
      <c r="BP218" s="43"/>
      <c r="BQ218" s="43"/>
      <c r="BR218" s="121"/>
      <c r="BS218" s="55"/>
    </row>
    <row r="219" spans="1:71" s="3" customFormat="1" ht="21" customHeight="1" x14ac:dyDescent="0.25">
      <c r="A219" s="31"/>
      <c r="C219" s="190"/>
      <c r="D219" s="191"/>
      <c r="E219" s="191"/>
      <c r="F219" s="192"/>
      <c r="G219" s="83" t="str">
        <f t="shared" ca="1" si="12"/>
        <v/>
      </c>
      <c r="H219" s="84" t="str">
        <f t="shared" si="13"/>
        <v/>
      </c>
      <c r="I219" s="193"/>
      <c r="J219" s="194"/>
      <c r="K219" s="195"/>
      <c r="L219" s="191"/>
      <c r="M219" s="191"/>
      <c r="N219" s="191"/>
      <c r="O219" s="197"/>
      <c r="P219" s="198"/>
      <c r="Q219" s="191"/>
      <c r="R219" s="191"/>
      <c r="S219" s="191"/>
      <c r="T219" s="191"/>
      <c r="U219" s="191"/>
      <c r="V219" s="192"/>
      <c r="W219" s="192"/>
      <c r="X219" s="83" t="str">
        <f t="shared" ca="1" si="14"/>
        <v/>
      </c>
      <c r="Y219" s="191"/>
      <c r="Z219" s="85" t="str">
        <f t="shared" si="15"/>
        <v/>
      </c>
      <c r="AA219" s="191"/>
      <c r="AB219" s="191"/>
      <c r="AC219" s="191"/>
      <c r="AD219" s="191"/>
      <c r="AE219" s="195"/>
      <c r="AF219" s="196"/>
      <c r="AG219" s="191"/>
      <c r="AH219" s="54"/>
      <c r="AI219" s="43"/>
      <c r="AJ219" s="43"/>
      <c r="AK219" s="56"/>
      <c r="AL219" s="46"/>
      <c r="AM219" s="56"/>
      <c r="AN219" s="58"/>
      <c r="AO219" s="59"/>
      <c r="AP219" s="56"/>
      <c r="AQ219" s="56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59"/>
      <c r="BC219" s="60"/>
      <c r="BD219" s="58"/>
      <c r="BE219" s="60"/>
      <c r="BF219" s="60"/>
      <c r="BG219" s="60"/>
      <c r="BH219" s="60"/>
      <c r="BI219" s="60"/>
      <c r="BJ219" s="60"/>
      <c r="BK219" s="60"/>
      <c r="BL219" s="60"/>
      <c r="BM219" s="61"/>
      <c r="BN219" s="62"/>
      <c r="BO219" s="43"/>
      <c r="BP219" s="43"/>
      <c r="BQ219" s="43"/>
      <c r="BR219" s="121"/>
      <c r="BS219" s="55"/>
    </row>
    <row r="220" spans="1:71" s="3" customFormat="1" ht="21" customHeight="1" x14ac:dyDescent="0.25">
      <c r="A220" s="31"/>
      <c r="C220" s="190"/>
      <c r="D220" s="191"/>
      <c r="E220" s="191"/>
      <c r="F220" s="192"/>
      <c r="G220" s="83" t="str">
        <f t="shared" ca="1" si="12"/>
        <v/>
      </c>
      <c r="H220" s="84" t="str">
        <f t="shared" si="13"/>
        <v/>
      </c>
      <c r="I220" s="193"/>
      <c r="J220" s="194"/>
      <c r="K220" s="195"/>
      <c r="L220" s="191"/>
      <c r="M220" s="191"/>
      <c r="N220" s="191"/>
      <c r="O220" s="197"/>
      <c r="P220" s="198"/>
      <c r="Q220" s="191"/>
      <c r="R220" s="191"/>
      <c r="S220" s="191"/>
      <c r="T220" s="191"/>
      <c r="U220" s="191"/>
      <c r="V220" s="192"/>
      <c r="W220" s="192"/>
      <c r="X220" s="83" t="str">
        <f t="shared" ca="1" si="14"/>
        <v/>
      </c>
      <c r="Y220" s="191"/>
      <c r="Z220" s="85" t="str">
        <f t="shared" si="15"/>
        <v/>
      </c>
      <c r="AA220" s="191"/>
      <c r="AB220" s="191"/>
      <c r="AC220" s="191"/>
      <c r="AD220" s="191"/>
      <c r="AE220" s="195"/>
      <c r="AF220" s="196"/>
      <c r="AG220" s="191"/>
      <c r="AH220" s="54"/>
      <c r="AI220" s="43"/>
      <c r="AJ220" s="43"/>
      <c r="AK220" s="56"/>
      <c r="AL220" s="46"/>
      <c r="AM220" s="56"/>
      <c r="AN220" s="58"/>
      <c r="AO220" s="59"/>
      <c r="AP220" s="56"/>
      <c r="AQ220" s="56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59"/>
      <c r="BC220" s="60"/>
      <c r="BD220" s="58"/>
      <c r="BE220" s="60"/>
      <c r="BF220" s="60"/>
      <c r="BG220" s="60"/>
      <c r="BH220" s="60"/>
      <c r="BI220" s="60"/>
      <c r="BJ220" s="60"/>
      <c r="BK220" s="60"/>
      <c r="BL220" s="60"/>
      <c r="BM220" s="61"/>
      <c r="BN220" s="62"/>
      <c r="BO220" s="43"/>
      <c r="BP220" s="43"/>
      <c r="BQ220" s="43"/>
      <c r="BR220" s="121"/>
      <c r="BS220" s="55"/>
    </row>
    <row r="221" spans="1:71" s="3" customFormat="1" ht="21" customHeight="1" x14ac:dyDescent="0.25">
      <c r="A221" s="31"/>
      <c r="C221" s="190"/>
      <c r="D221" s="191"/>
      <c r="E221" s="191"/>
      <c r="F221" s="192"/>
      <c r="G221" s="83" t="str">
        <f t="shared" ca="1" si="12"/>
        <v/>
      </c>
      <c r="H221" s="84" t="str">
        <f t="shared" si="13"/>
        <v/>
      </c>
      <c r="I221" s="193"/>
      <c r="J221" s="194"/>
      <c r="K221" s="195"/>
      <c r="L221" s="191"/>
      <c r="M221" s="191"/>
      <c r="N221" s="191"/>
      <c r="O221" s="197"/>
      <c r="P221" s="198"/>
      <c r="Q221" s="191"/>
      <c r="R221" s="191"/>
      <c r="S221" s="191"/>
      <c r="T221" s="191"/>
      <c r="U221" s="191"/>
      <c r="V221" s="192"/>
      <c r="W221" s="192"/>
      <c r="X221" s="83" t="str">
        <f t="shared" ca="1" si="14"/>
        <v/>
      </c>
      <c r="Y221" s="191"/>
      <c r="Z221" s="85" t="str">
        <f t="shared" si="15"/>
        <v/>
      </c>
      <c r="AA221" s="191"/>
      <c r="AB221" s="191"/>
      <c r="AC221" s="191"/>
      <c r="AD221" s="191"/>
      <c r="AE221" s="195"/>
      <c r="AF221" s="196"/>
      <c r="AG221" s="191"/>
      <c r="AH221" s="54"/>
      <c r="AI221" s="43"/>
      <c r="AJ221" s="43"/>
      <c r="AK221" s="56"/>
      <c r="AL221" s="46"/>
      <c r="AM221" s="56"/>
      <c r="AN221" s="58"/>
      <c r="AO221" s="59"/>
      <c r="AP221" s="56"/>
      <c r="AQ221" s="56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59"/>
      <c r="BC221" s="60"/>
      <c r="BD221" s="58"/>
      <c r="BE221" s="60"/>
      <c r="BF221" s="60"/>
      <c r="BG221" s="60"/>
      <c r="BH221" s="60"/>
      <c r="BI221" s="60"/>
      <c r="BJ221" s="60"/>
      <c r="BK221" s="60"/>
      <c r="BL221" s="60"/>
      <c r="BM221" s="61"/>
      <c r="BN221" s="62"/>
      <c r="BO221" s="43"/>
      <c r="BP221" s="43"/>
      <c r="BQ221" s="43"/>
      <c r="BR221" s="121"/>
      <c r="BS221" s="55"/>
    </row>
    <row r="222" spans="1:71" s="3" customFormat="1" ht="21" customHeight="1" x14ac:dyDescent="0.25">
      <c r="A222" s="31"/>
      <c r="C222" s="190"/>
      <c r="D222" s="191"/>
      <c r="E222" s="191"/>
      <c r="F222" s="192"/>
      <c r="G222" s="83" t="str">
        <f t="shared" ca="1" si="12"/>
        <v/>
      </c>
      <c r="H222" s="84" t="str">
        <f t="shared" si="13"/>
        <v/>
      </c>
      <c r="I222" s="193"/>
      <c r="J222" s="194"/>
      <c r="K222" s="195"/>
      <c r="L222" s="191"/>
      <c r="M222" s="191"/>
      <c r="N222" s="191"/>
      <c r="O222" s="197"/>
      <c r="P222" s="198"/>
      <c r="Q222" s="191"/>
      <c r="R222" s="191"/>
      <c r="S222" s="191"/>
      <c r="T222" s="191"/>
      <c r="U222" s="191"/>
      <c r="V222" s="192"/>
      <c r="W222" s="192"/>
      <c r="X222" s="83" t="str">
        <f t="shared" ca="1" si="14"/>
        <v/>
      </c>
      <c r="Y222" s="191"/>
      <c r="Z222" s="85" t="str">
        <f t="shared" si="15"/>
        <v/>
      </c>
      <c r="AA222" s="191"/>
      <c r="AB222" s="191"/>
      <c r="AC222" s="191"/>
      <c r="AD222" s="191"/>
      <c r="AE222" s="195"/>
      <c r="AF222" s="196"/>
      <c r="AG222" s="191"/>
      <c r="AH222" s="54"/>
      <c r="AI222" s="43"/>
      <c r="AJ222" s="43"/>
      <c r="AK222" s="56"/>
      <c r="AL222" s="46"/>
      <c r="AM222" s="56"/>
      <c r="AN222" s="58"/>
      <c r="AO222" s="59"/>
      <c r="AP222" s="56"/>
      <c r="AQ222" s="56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59"/>
      <c r="BC222" s="60"/>
      <c r="BD222" s="58"/>
      <c r="BE222" s="60"/>
      <c r="BF222" s="60"/>
      <c r="BG222" s="60"/>
      <c r="BH222" s="60"/>
      <c r="BI222" s="60"/>
      <c r="BJ222" s="60"/>
      <c r="BK222" s="60"/>
      <c r="BL222" s="60"/>
      <c r="BM222" s="61"/>
      <c r="BN222" s="62"/>
      <c r="BO222" s="43"/>
      <c r="BP222" s="43"/>
      <c r="BQ222" s="43"/>
      <c r="BR222" s="121"/>
      <c r="BS222" s="55"/>
    </row>
    <row r="223" spans="1:71" s="3" customFormat="1" ht="21" customHeight="1" x14ac:dyDescent="0.25">
      <c r="A223" s="31"/>
      <c r="C223" s="190"/>
      <c r="D223" s="191"/>
      <c r="E223" s="191"/>
      <c r="F223" s="192"/>
      <c r="G223" s="83" t="str">
        <f t="shared" ca="1" si="12"/>
        <v/>
      </c>
      <c r="H223" s="84" t="str">
        <f t="shared" si="13"/>
        <v/>
      </c>
      <c r="I223" s="193"/>
      <c r="J223" s="194"/>
      <c r="K223" s="195"/>
      <c r="L223" s="191"/>
      <c r="M223" s="191"/>
      <c r="N223" s="191"/>
      <c r="O223" s="197"/>
      <c r="P223" s="198"/>
      <c r="Q223" s="191"/>
      <c r="R223" s="191"/>
      <c r="S223" s="191"/>
      <c r="T223" s="191"/>
      <c r="U223" s="191"/>
      <c r="V223" s="192"/>
      <c r="W223" s="192"/>
      <c r="X223" s="83" t="str">
        <f t="shared" ca="1" si="14"/>
        <v/>
      </c>
      <c r="Y223" s="191"/>
      <c r="Z223" s="85" t="str">
        <f t="shared" si="15"/>
        <v/>
      </c>
      <c r="AA223" s="191"/>
      <c r="AB223" s="191"/>
      <c r="AC223" s="191"/>
      <c r="AD223" s="191"/>
      <c r="AE223" s="195"/>
      <c r="AF223" s="196"/>
      <c r="AG223" s="191"/>
      <c r="AH223" s="54"/>
      <c r="AI223" s="43"/>
      <c r="AJ223" s="43"/>
      <c r="AK223" s="56"/>
      <c r="AL223" s="46"/>
      <c r="AM223" s="56"/>
      <c r="AN223" s="58"/>
      <c r="AO223" s="59"/>
      <c r="AP223" s="56"/>
      <c r="AQ223" s="56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59"/>
      <c r="BC223" s="60"/>
      <c r="BD223" s="58"/>
      <c r="BE223" s="60"/>
      <c r="BF223" s="60"/>
      <c r="BG223" s="60"/>
      <c r="BH223" s="60"/>
      <c r="BI223" s="60"/>
      <c r="BJ223" s="60"/>
      <c r="BK223" s="60"/>
      <c r="BL223" s="60"/>
      <c r="BM223" s="61"/>
      <c r="BN223" s="62"/>
      <c r="BO223" s="43"/>
      <c r="BP223" s="43"/>
      <c r="BQ223" s="43"/>
      <c r="BR223" s="121"/>
      <c r="BS223" s="55"/>
    </row>
    <row r="224" spans="1:71" s="3" customFormat="1" ht="21" customHeight="1" x14ac:dyDescent="0.25">
      <c r="A224" s="31"/>
      <c r="C224" s="190"/>
      <c r="D224" s="191"/>
      <c r="E224" s="191"/>
      <c r="F224" s="192"/>
      <c r="G224" s="83" t="str">
        <f t="shared" ca="1" si="12"/>
        <v/>
      </c>
      <c r="H224" s="84" t="str">
        <f t="shared" si="13"/>
        <v/>
      </c>
      <c r="I224" s="193"/>
      <c r="J224" s="194"/>
      <c r="K224" s="195"/>
      <c r="L224" s="191"/>
      <c r="M224" s="191"/>
      <c r="N224" s="191"/>
      <c r="O224" s="197"/>
      <c r="P224" s="198"/>
      <c r="Q224" s="191"/>
      <c r="R224" s="191"/>
      <c r="S224" s="191"/>
      <c r="T224" s="191"/>
      <c r="U224" s="191"/>
      <c r="V224" s="192"/>
      <c r="W224" s="192"/>
      <c r="X224" s="83" t="str">
        <f t="shared" ca="1" si="14"/>
        <v/>
      </c>
      <c r="Y224" s="191"/>
      <c r="Z224" s="85" t="str">
        <f t="shared" si="15"/>
        <v/>
      </c>
      <c r="AA224" s="191"/>
      <c r="AB224" s="191"/>
      <c r="AC224" s="191"/>
      <c r="AD224" s="191"/>
      <c r="AE224" s="195"/>
      <c r="AF224" s="196"/>
      <c r="AG224" s="191"/>
      <c r="AH224" s="54"/>
      <c r="AI224" s="43"/>
      <c r="AJ224" s="43"/>
      <c r="AK224" s="56"/>
      <c r="AL224" s="46"/>
      <c r="AM224" s="56"/>
      <c r="AN224" s="58"/>
      <c r="AO224" s="59"/>
      <c r="AP224" s="56"/>
      <c r="AQ224" s="56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59"/>
      <c r="BC224" s="60"/>
      <c r="BD224" s="58"/>
      <c r="BE224" s="60"/>
      <c r="BF224" s="60"/>
      <c r="BG224" s="60"/>
      <c r="BH224" s="60"/>
      <c r="BI224" s="60"/>
      <c r="BJ224" s="60"/>
      <c r="BK224" s="60"/>
      <c r="BL224" s="60"/>
      <c r="BM224" s="61"/>
      <c r="BN224" s="62"/>
      <c r="BO224" s="43"/>
      <c r="BP224" s="43"/>
      <c r="BQ224" s="43"/>
      <c r="BR224" s="121"/>
      <c r="BS224" s="55"/>
    </row>
    <row r="225" spans="1:71" s="3" customFormat="1" ht="21" customHeight="1" x14ac:dyDescent="0.25">
      <c r="A225" s="31"/>
      <c r="C225" s="190"/>
      <c r="D225" s="191"/>
      <c r="E225" s="191"/>
      <c r="F225" s="192"/>
      <c r="G225" s="83" t="str">
        <f t="shared" ca="1" si="12"/>
        <v/>
      </c>
      <c r="H225" s="84" t="str">
        <f t="shared" si="13"/>
        <v/>
      </c>
      <c r="I225" s="193"/>
      <c r="J225" s="194"/>
      <c r="K225" s="195"/>
      <c r="L225" s="191"/>
      <c r="M225" s="191"/>
      <c r="N225" s="191"/>
      <c r="O225" s="197"/>
      <c r="P225" s="198"/>
      <c r="Q225" s="191"/>
      <c r="R225" s="191"/>
      <c r="S225" s="191"/>
      <c r="T225" s="191"/>
      <c r="U225" s="191"/>
      <c r="V225" s="192"/>
      <c r="W225" s="192"/>
      <c r="X225" s="83" t="str">
        <f t="shared" ca="1" si="14"/>
        <v/>
      </c>
      <c r="Y225" s="191"/>
      <c r="Z225" s="85" t="str">
        <f t="shared" si="15"/>
        <v/>
      </c>
      <c r="AA225" s="191"/>
      <c r="AB225" s="191"/>
      <c r="AC225" s="191"/>
      <c r="AD225" s="191"/>
      <c r="AE225" s="195"/>
      <c r="AF225" s="196"/>
      <c r="AG225" s="191"/>
      <c r="AH225" s="54"/>
      <c r="AI225" s="43"/>
      <c r="AJ225" s="43"/>
      <c r="AK225" s="56"/>
      <c r="AL225" s="46"/>
      <c r="AM225" s="56"/>
      <c r="AN225" s="58"/>
      <c r="AO225" s="59"/>
      <c r="AP225" s="56"/>
      <c r="AQ225" s="56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59"/>
      <c r="BC225" s="60"/>
      <c r="BD225" s="58"/>
      <c r="BE225" s="60"/>
      <c r="BF225" s="60"/>
      <c r="BG225" s="60"/>
      <c r="BH225" s="60"/>
      <c r="BI225" s="60"/>
      <c r="BJ225" s="60"/>
      <c r="BK225" s="60"/>
      <c r="BL225" s="60"/>
      <c r="BM225" s="61"/>
      <c r="BN225" s="62"/>
      <c r="BO225" s="43"/>
      <c r="BP225" s="43"/>
      <c r="BQ225" s="43"/>
      <c r="BR225" s="121"/>
      <c r="BS225" s="55"/>
    </row>
    <row r="226" spans="1:71" s="3" customFormat="1" ht="21" customHeight="1" x14ac:dyDescent="0.25">
      <c r="A226" s="31"/>
      <c r="C226" s="190"/>
      <c r="D226" s="191"/>
      <c r="E226" s="191"/>
      <c r="F226" s="192"/>
      <c r="G226" s="83" t="str">
        <f t="shared" ca="1" si="12"/>
        <v/>
      </c>
      <c r="H226" s="84" t="str">
        <f t="shared" si="13"/>
        <v/>
      </c>
      <c r="I226" s="193"/>
      <c r="J226" s="194"/>
      <c r="K226" s="195"/>
      <c r="L226" s="191"/>
      <c r="M226" s="191"/>
      <c r="N226" s="191"/>
      <c r="O226" s="197"/>
      <c r="P226" s="198"/>
      <c r="Q226" s="191"/>
      <c r="R226" s="191"/>
      <c r="S226" s="191"/>
      <c r="T226" s="191"/>
      <c r="U226" s="191"/>
      <c r="V226" s="192"/>
      <c r="W226" s="192"/>
      <c r="X226" s="83" t="str">
        <f t="shared" ca="1" si="14"/>
        <v/>
      </c>
      <c r="Y226" s="191"/>
      <c r="Z226" s="85" t="str">
        <f t="shared" si="15"/>
        <v/>
      </c>
      <c r="AA226" s="191"/>
      <c r="AB226" s="191"/>
      <c r="AC226" s="191"/>
      <c r="AD226" s="191"/>
      <c r="AE226" s="195"/>
      <c r="AF226" s="196"/>
      <c r="AG226" s="191"/>
      <c r="AH226" s="54"/>
      <c r="AI226" s="43"/>
      <c r="AJ226" s="43"/>
      <c r="AK226" s="56"/>
      <c r="AL226" s="46"/>
      <c r="AM226" s="56"/>
      <c r="AN226" s="58"/>
      <c r="AO226" s="59"/>
      <c r="AP226" s="56"/>
      <c r="AQ226" s="56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59"/>
      <c r="BC226" s="60"/>
      <c r="BD226" s="58"/>
      <c r="BE226" s="60"/>
      <c r="BF226" s="60"/>
      <c r="BG226" s="60"/>
      <c r="BH226" s="60"/>
      <c r="BI226" s="60"/>
      <c r="BJ226" s="60"/>
      <c r="BK226" s="60"/>
      <c r="BL226" s="60"/>
      <c r="BM226" s="61"/>
      <c r="BN226" s="62"/>
      <c r="BO226" s="43"/>
      <c r="BP226" s="43"/>
      <c r="BQ226" s="43"/>
      <c r="BR226" s="121"/>
      <c r="BS226" s="55"/>
    </row>
    <row r="227" spans="1:71" s="3" customFormat="1" ht="21" customHeight="1" x14ac:dyDescent="0.25">
      <c r="A227" s="31"/>
      <c r="C227" s="190"/>
      <c r="D227" s="191"/>
      <c r="E227" s="191"/>
      <c r="F227" s="192"/>
      <c r="G227" s="83" t="str">
        <f t="shared" ca="1" si="12"/>
        <v/>
      </c>
      <c r="H227" s="84" t="str">
        <f t="shared" si="13"/>
        <v/>
      </c>
      <c r="I227" s="193"/>
      <c r="J227" s="194"/>
      <c r="K227" s="195"/>
      <c r="L227" s="191"/>
      <c r="M227" s="191"/>
      <c r="N227" s="191"/>
      <c r="O227" s="197"/>
      <c r="P227" s="198"/>
      <c r="Q227" s="191"/>
      <c r="R227" s="191"/>
      <c r="S227" s="191"/>
      <c r="T227" s="191"/>
      <c r="U227" s="191"/>
      <c r="V227" s="192"/>
      <c r="W227" s="192"/>
      <c r="X227" s="83" t="str">
        <f t="shared" ca="1" si="14"/>
        <v/>
      </c>
      <c r="Y227" s="191"/>
      <c r="Z227" s="85" t="str">
        <f t="shared" si="15"/>
        <v/>
      </c>
      <c r="AA227" s="191"/>
      <c r="AB227" s="191"/>
      <c r="AC227" s="191"/>
      <c r="AD227" s="191"/>
      <c r="AE227" s="195"/>
      <c r="AF227" s="196"/>
      <c r="AG227" s="191"/>
      <c r="AH227" s="54"/>
      <c r="AI227" s="43"/>
      <c r="AJ227" s="43"/>
      <c r="AK227" s="56"/>
      <c r="AL227" s="46"/>
      <c r="AM227" s="56"/>
      <c r="AN227" s="58"/>
      <c r="AO227" s="59"/>
      <c r="AP227" s="56"/>
      <c r="AQ227" s="56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59"/>
      <c r="BC227" s="60"/>
      <c r="BD227" s="58"/>
      <c r="BE227" s="60"/>
      <c r="BF227" s="60"/>
      <c r="BG227" s="60"/>
      <c r="BH227" s="60"/>
      <c r="BI227" s="60"/>
      <c r="BJ227" s="60"/>
      <c r="BK227" s="60"/>
      <c r="BL227" s="60"/>
      <c r="BM227" s="61"/>
      <c r="BN227" s="62"/>
      <c r="BO227" s="43"/>
      <c r="BP227" s="43"/>
      <c r="BQ227" s="43"/>
      <c r="BR227" s="121"/>
      <c r="BS227" s="55"/>
    </row>
    <row r="228" spans="1:71" s="3" customFormat="1" ht="21" customHeight="1" x14ac:dyDescent="0.25">
      <c r="A228" s="31"/>
      <c r="C228" s="190"/>
      <c r="D228" s="191"/>
      <c r="E228" s="191"/>
      <c r="F228" s="192"/>
      <c r="G228" s="83" t="str">
        <f t="shared" ca="1" si="12"/>
        <v/>
      </c>
      <c r="H228" s="84" t="str">
        <f t="shared" si="13"/>
        <v/>
      </c>
      <c r="I228" s="193"/>
      <c r="J228" s="194"/>
      <c r="K228" s="195"/>
      <c r="L228" s="191"/>
      <c r="M228" s="191"/>
      <c r="N228" s="191"/>
      <c r="O228" s="197"/>
      <c r="P228" s="198"/>
      <c r="Q228" s="191"/>
      <c r="R228" s="191"/>
      <c r="S228" s="191"/>
      <c r="T228" s="191"/>
      <c r="U228" s="191"/>
      <c r="V228" s="192"/>
      <c r="W228" s="192"/>
      <c r="X228" s="83" t="str">
        <f t="shared" ca="1" si="14"/>
        <v/>
      </c>
      <c r="Y228" s="191"/>
      <c r="Z228" s="85" t="str">
        <f t="shared" si="15"/>
        <v/>
      </c>
      <c r="AA228" s="191"/>
      <c r="AB228" s="191"/>
      <c r="AC228" s="191"/>
      <c r="AD228" s="191"/>
      <c r="AE228" s="195"/>
      <c r="AF228" s="196"/>
      <c r="AG228" s="191"/>
      <c r="AH228" s="54"/>
      <c r="AI228" s="43"/>
      <c r="AJ228" s="43"/>
      <c r="AK228" s="56"/>
      <c r="AL228" s="46"/>
      <c r="AM228" s="56"/>
      <c r="AN228" s="58"/>
      <c r="AO228" s="59"/>
      <c r="AP228" s="56"/>
      <c r="AQ228" s="56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59"/>
      <c r="BC228" s="60"/>
      <c r="BD228" s="58"/>
      <c r="BE228" s="60"/>
      <c r="BF228" s="60"/>
      <c r="BG228" s="60"/>
      <c r="BH228" s="60"/>
      <c r="BI228" s="60"/>
      <c r="BJ228" s="60"/>
      <c r="BK228" s="60"/>
      <c r="BL228" s="60"/>
      <c r="BM228" s="61"/>
      <c r="BN228" s="62"/>
      <c r="BO228" s="43"/>
      <c r="BP228" s="43"/>
      <c r="BQ228" s="43"/>
      <c r="BR228" s="121"/>
      <c r="BS228" s="55"/>
    </row>
    <row r="229" spans="1:71" s="3" customFormat="1" ht="21" customHeight="1" x14ac:dyDescent="0.25">
      <c r="A229" s="31"/>
      <c r="C229" s="190"/>
      <c r="D229" s="191"/>
      <c r="E229" s="191"/>
      <c r="F229" s="192"/>
      <c r="G229" s="83" t="str">
        <f t="shared" ca="1" si="12"/>
        <v/>
      </c>
      <c r="H229" s="84" t="str">
        <f t="shared" si="13"/>
        <v/>
      </c>
      <c r="I229" s="193"/>
      <c r="J229" s="194"/>
      <c r="K229" s="195"/>
      <c r="L229" s="191"/>
      <c r="M229" s="191"/>
      <c r="N229" s="191"/>
      <c r="O229" s="197"/>
      <c r="P229" s="198"/>
      <c r="Q229" s="191"/>
      <c r="R229" s="191"/>
      <c r="S229" s="191"/>
      <c r="T229" s="191"/>
      <c r="U229" s="191"/>
      <c r="V229" s="192"/>
      <c r="W229" s="192"/>
      <c r="X229" s="83" t="str">
        <f t="shared" ca="1" si="14"/>
        <v/>
      </c>
      <c r="Y229" s="191"/>
      <c r="Z229" s="85" t="str">
        <f t="shared" si="15"/>
        <v/>
      </c>
      <c r="AA229" s="191"/>
      <c r="AB229" s="191"/>
      <c r="AC229" s="191"/>
      <c r="AD229" s="191"/>
      <c r="AE229" s="195"/>
      <c r="AF229" s="196"/>
      <c r="AG229" s="191"/>
      <c r="AH229" s="54"/>
      <c r="AI229" s="43"/>
      <c r="AJ229" s="43"/>
      <c r="AK229" s="56"/>
      <c r="AL229" s="46"/>
      <c r="AM229" s="56"/>
      <c r="AN229" s="58"/>
      <c r="AO229" s="59"/>
      <c r="AP229" s="56"/>
      <c r="AQ229" s="56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59"/>
      <c r="BC229" s="60"/>
      <c r="BD229" s="58"/>
      <c r="BE229" s="60"/>
      <c r="BF229" s="60"/>
      <c r="BG229" s="60"/>
      <c r="BH229" s="60"/>
      <c r="BI229" s="60"/>
      <c r="BJ229" s="60"/>
      <c r="BK229" s="60"/>
      <c r="BL229" s="60"/>
      <c r="BM229" s="61"/>
      <c r="BN229" s="62"/>
      <c r="BO229" s="43"/>
      <c r="BP229" s="43"/>
      <c r="BQ229" s="43"/>
      <c r="BR229" s="121"/>
      <c r="BS229" s="55"/>
    </row>
    <row r="230" spans="1:71" s="3" customFormat="1" ht="21" customHeight="1" x14ac:dyDescent="0.25">
      <c r="A230" s="31"/>
      <c r="C230" s="190"/>
      <c r="D230" s="191"/>
      <c r="E230" s="191"/>
      <c r="F230" s="192"/>
      <c r="G230" s="83" t="str">
        <f t="shared" ca="1" si="12"/>
        <v/>
      </c>
      <c r="H230" s="84" t="str">
        <f t="shared" si="13"/>
        <v/>
      </c>
      <c r="I230" s="193"/>
      <c r="J230" s="194"/>
      <c r="K230" s="195"/>
      <c r="L230" s="191"/>
      <c r="M230" s="191"/>
      <c r="N230" s="191"/>
      <c r="O230" s="197"/>
      <c r="P230" s="198"/>
      <c r="Q230" s="191"/>
      <c r="R230" s="191"/>
      <c r="S230" s="191"/>
      <c r="T230" s="191"/>
      <c r="U230" s="191"/>
      <c r="V230" s="192"/>
      <c r="W230" s="192"/>
      <c r="X230" s="83" t="str">
        <f t="shared" ca="1" si="14"/>
        <v/>
      </c>
      <c r="Y230" s="191"/>
      <c r="Z230" s="85" t="str">
        <f t="shared" si="15"/>
        <v/>
      </c>
      <c r="AA230" s="191"/>
      <c r="AB230" s="191"/>
      <c r="AC230" s="191"/>
      <c r="AD230" s="191"/>
      <c r="AE230" s="195"/>
      <c r="AF230" s="196"/>
      <c r="AG230" s="191"/>
      <c r="AH230" s="54"/>
      <c r="AI230" s="43"/>
      <c r="AJ230" s="43"/>
      <c r="AK230" s="56"/>
      <c r="AL230" s="46"/>
      <c r="AM230" s="56"/>
      <c r="AN230" s="58"/>
      <c r="AO230" s="59"/>
      <c r="AP230" s="56"/>
      <c r="AQ230" s="56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59"/>
      <c r="BC230" s="60"/>
      <c r="BD230" s="58"/>
      <c r="BE230" s="60"/>
      <c r="BF230" s="60"/>
      <c r="BG230" s="60"/>
      <c r="BH230" s="60"/>
      <c r="BI230" s="60"/>
      <c r="BJ230" s="60"/>
      <c r="BK230" s="60"/>
      <c r="BL230" s="60"/>
      <c r="BM230" s="61"/>
      <c r="BN230" s="62"/>
      <c r="BO230" s="43"/>
      <c r="BP230" s="43"/>
      <c r="BQ230" s="43"/>
      <c r="BR230" s="121"/>
      <c r="BS230" s="55"/>
    </row>
    <row r="231" spans="1:71" s="3" customFormat="1" ht="21" customHeight="1" x14ac:dyDescent="0.25">
      <c r="A231" s="31"/>
      <c r="C231" s="190"/>
      <c r="D231" s="191"/>
      <c r="E231" s="191"/>
      <c r="F231" s="192"/>
      <c r="G231" s="83" t="str">
        <f t="shared" ca="1" si="12"/>
        <v/>
      </c>
      <c r="H231" s="84" t="str">
        <f t="shared" si="13"/>
        <v/>
      </c>
      <c r="I231" s="193"/>
      <c r="J231" s="194"/>
      <c r="K231" s="195"/>
      <c r="L231" s="191"/>
      <c r="M231" s="191"/>
      <c r="N231" s="191"/>
      <c r="O231" s="197"/>
      <c r="P231" s="198"/>
      <c r="Q231" s="191"/>
      <c r="R231" s="191"/>
      <c r="S231" s="191"/>
      <c r="T231" s="191"/>
      <c r="U231" s="191"/>
      <c r="V231" s="192"/>
      <c r="W231" s="192"/>
      <c r="X231" s="83" t="str">
        <f t="shared" ca="1" si="14"/>
        <v/>
      </c>
      <c r="Y231" s="191"/>
      <c r="Z231" s="85" t="str">
        <f t="shared" si="15"/>
        <v/>
      </c>
      <c r="AA231" s="191"/>
      <c r="AB231" s="191"/>
      <c r="AC231" s="191"/>
      <c r="AD231" s="191"/>
      <c r="AE231" s="195"/>
      <c r="AF231" s="196"/>
      <c r="AG231" s="191"/>
      <c r="AH231" s="54"/>
      <c r="AI231" s="43"/>
      <c r="AJ231" s="43"/>
      <c r="AK231" s="56"/>
      <c r="AL231" s="46"/>
      <c r="AM231" s="56"/>
      <c r="AN231" s="58"/>
      <c r="AO231" s="59"/>
      <c r="AP231" s="56"/>
      <c r="AQ231" s="56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59"/>
      <c r="BC231" s="60"/>
      <c r="BD231" s="58"/>
      <c r="BE231" s="60"/>
      <c r="BF231" s="60"/>
      <c r="BG231" s="60"/>
      <c r="BH231" s="60"/>
      <c r="BI231" s="60"/>
      <c r="BJ231" s="60"/>
      <c r="BK231" s="60"/>
      <c r="BL231" s="60"/>
      <c r="BM231" s="61"/>
      <c r="BN231" s="62"/>
      <c r="BO231" s="43"/>
      <c r="BP231" s="43"/>
      <c r="BQ231" s="43"/>
      <c r="BR231" s="121"/>
      <c r="BS231" s="55"/>
    </row>
    <row r="232" spans="1:71" s="3" customFormat="1" ht="21" customHeight="1" x14ac:dyDescent="0.25">
      <c r="A232" s="31"/>
      <c r="C232" s="190"/>
      <c r="D232" s="191"/>
      <c r="E232" s="191"/>
      <c r="F232" s="192"/>
      <c r="G232" s="83" t="str">
        <f t="shared" ca="1" si="12"/>
        <v/>
      </c>
      <c r="H232" s="84" t="str">
        <f t="shared" si="13"/>
        <v/>
      </c>
      <c r="I232" s="193"/>
      <c r="J232" s="194"/>
      <c r="K232" s="195"/>
      <c r="L232" s="191"/>
      <c r="M232" s="191"/>
      <c r="N232" s="191"/>
      <c r="O232" s="197"/>
      <c r="P232" s="198"/>
      <c r="Q232" s="191"/>
      <c r="R232" s="191"/>
      <c r="S232" s="191"/>
      <c r="T232" s="191"/>
      <c r="U232" s="191"/>
      <c r="V232" s="192"/>
      <c r="W232" s="192"/>
      <c r="X232" s="83" t="str">
        <f t="shared" ca="1" si="14"/>
        <v/>
      </c>
      <c r="Y232" s="191"/>
      <c r="Z232" s="85" t="str">
        <f t="shared" si="15"/>
        <v/>
      </c>
      <c r="AA232" s="191"/>
      <c r="AB232" s="191"/>
      <c r="AC232" s="191"/>
      <c r="AD232" s="191"/>
      <c r="AE232" s="195"/>
      <c r="AF232" s="196"/>
      <c r="AG232" s="191"/>
      <c r="AH232" s="54"/>
      <c r="AI232" s="43"/>
      <c r="AJ232" s="43"/>
      <c r="AK232" s="56"/>
      <c r="AL232" s="46"/>
      <c r="AM232" s="56"/>
      <c r="AN232" s="58"/>
      <c r="AO232" s="59"/>
      <c r="AP232" s="56"/>
      <c r="AQ232" s="56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59"/>
      <c r="BC232" s="60"/>
      <c r="BD232" s="58"/>
      <c r="BE232" s="60"/>
      <c r="BF232" s="60"/>
      <c r="BG232" s="60"/>
      <c r="BH232" s="60"/>
      <c r="BI232" s="60"/>
      <c r="BJ232" s="60"/>
      <c r="BK232" s="60"/>
      <c r="BL232" s="60"/>
      <c r="BM232" s="61"/>
      <c r="BN232" s="62"/>
      <c r="BO232" s="43"/>
      <c r="BP232" s="43"/>
      <c r="BQ232" s="43"/>
      <c r="BR232" s="121"/>
      <c r="BS232" s="55"/>
    </row>
    <row r="233" spans="1:71" s="3" customFormat="1" ht="21" customHeight="1" x14ac:dyDescent="0.25">
      <c r="A233" s="31"/>
      <c r="C233" s="190"/>
      <c r="D233" s="191"/>
      <c r="E233" s="191"/>
      <c r="F233" s="192"/>
      <c r="G233" s="83" t="str">
        <f t="shared" ca="1" si="12"/>
        <v/>
      </c>
      <c r="H233" s="84" t="str">
        <f t="shared" si="13"/>
        <v/>
      </c>
      <c r="I233" s="193"/>
      <c r="J233" s="194"/>
      <c r="K233" s="195"/>
      <c r="L233" s="191"/>
      <c r="M233" s="191"/>
      <c r="N233" s="191"/>
      <c r="O233" s="197"/>
      <c r="P233" s="198"/>
      <c r="Q233" s="191"/>
      <c r="R233" s="191"/>
      <c r="S233" s="191"/>
      <c r="T233" s="191"/>
      <c r="U233" s="191"/>
      <c r="V233" s="192"/>
      <c r="W233" s="192"/>
      <c r="X233" s="83" t="str">
        <f t="shared" ca="1" si="14"/>
        <v/>
      </c>
      <c r="Y233" s="191"/>
      <c r="Z233" s="85" t="str">
        <f t="shared" si="15"/>
        <v/>
      </c>
      <c r="AA233" s="191"/>
      <c r="AB233" s="191"/>
      <c r="AC233" s="191"/>
      <c r="AD233" s="191"/>
      <c r="AE233" s="195"/>
      <c r="AF233" s="196"/>
      <c r="AG233" s="191"/>
      <c r="AH233" s="54"/>
      <c r="AI233" s="43"/>
      <c r="AJ233" s="43"/>
      <c r="AK233" s="56"/>
      <c r="AL233" s="46"/>
      <c r="AM233" s="56"/>
      <c r="AN233" s="58"/>
      <c r="AO233" s="59"/>
      <c r="AP233" s="56"/>
      <c r="AQ233" s="56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59"/>
      <c r="BC233" s="60"/>
      <c r="BD233" s="58"/>
      <c r="BE233" s="60"/>
      <c r="BF233" s="60"/>
      <c r="BG233" s="60"/>
      <c r="BH233" s="60"/>
      <c r="BI233" s="60"/>
      <c r="BJ233" s="60"/>
      <c r="BK233" s="60"/>
      <c r="BL233" s="60"/>
      <c r="BM233" s="61"/>
      <c r="BN233" s="62"/>
      <c r="BO233" s="43"/>
      <c r="BP233" s="43"/>
      <c r="BQ233" s="43"/>
      <c r="BR233" s="121"/>
      <c r="BS233" s="55"/>
    </row>
    <row r="234" spans="1:71" s="3" customFormat="1" ht="21" customHeight="1" x14ac:dyDescent="0.25">
      <c r="A234" s="31"/>
      <c r="C234" s="190"/>
      <c r="D234" s="191"/>
      <c r="E234" s="191"/>
      <c r="F234" s="192"/>
      <c r="G234" s="83" t="str">
        <f t="shared" ca="1" si="12"/>
        <v/>
      </c>
      <c r="H234" s="84" t="str">
        <f t="shared" si="13"/>
        <v/>
      </c>
      <c r="I234" s="193"/>
      <c r="J234" s="194"/>
      <c r="K234" s="195"/>
      <c r="L234" s="191"/>
      <c r="M234" s="191"/>
      <c r="N234" s="191"/>
      <c r="O234" s="197"/>
      <c r="P234" s="198"/>
      <c r="Q234" s="191"/>
      <c r="R234" s="191"/>
      <c r="S234" s="191"/>
      <c r="T234" s="191"/>
      <c r="U234" s="191"/>
      <c r="V234" s="192"/>
      <c r="W234" s="192"/>
      <c r="X234" s="83" t="str">
        <f t="shared" ca="1" si="14"/>
        <v/>
      </c>
      <c r="Y234" s="191"/>
      <c r="Z234" s="85" t="str">
        <f t="shared" si="15"/>
        <v/>
      </c>
      <c r="AA234" s="191"/>
      <c r="AB234" s="191"/>
      <c r="AC234" s="191"/>
      <c r="AD234" s="191"/>
      <c r="AE234" s="195"/>
      <c r="AF234" s="196"/>
      <c r="AG234" s="191"/>
      <c r="AH234" s="54"/>
      <c r="AI234" s="43"/>
      <c r="AJ234" s="43"/>
      <c r="AK234" s="56"/>
      <c r="AL234" s="46"/>
      <c r="AM234" s="56"/>
      <c r="AN234" s="58"/>
      <c r="AO234" s="59"/>
      <c r="AP234" s="56"/>
      <c r="AQ234" s="56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59"/>
      <c r="BC234" s="60"/>
      <c r="BD234" s="58"/>
      <c r="BE234" s="60"/>
      <c r="BF234" s="60"/>
      <c r="BG234" s="60"/>
      <c r="BH234" s="60"/>
      <c r="BI234" s="60"/>
      <c r="BJ234" s="60"/>
      <c r="BK234" s="60"/>
      <c r="BL234" s="60"/>
      <c r="BM234" s="61"/>
      <c r="BN234" s="62"/>
      <c r="BO234" s="43"/>
      <c r="BP234" s="43"/>
      <c r="BQ234" s="43"/>
      <c r="BR234" s="121"/>
      <c r="BS234" s="55"/>
    </row>
    <row r="235" spans="1:71" s="3" customFormat="1" ht="21" customHeight="1" x14ac:dyDescent="0.25">
      <c r="A235" s="31"/>
      <c r="C235" s="190"/>
      <c r="D235" s="191"/>
      <c r="E235" s="191"/>
      <c r="F235" s="192"/>
      <c r="G235" s="83" t="str">
        <f t="shared" ca="1" si="12"/>
        <v/>
      </c>
      <c r="H235" s="84" t="str">
        <f t="shared" si="13"/>
        <v/>
      </c>
      <c r="I235" s="193"/>
      <c r="J235" s="194"/>
      <c r="K235" s="195"/>
      <c r="L235" s="191"/>
      <c r="M235" s="191"/>
      <c r="N235" s="191"/>
      <c r="O235" s="197"/>
      <c r="P235" s="198"/>
      <c r="Q235" s="191"/>
      <c r="R235" s="191"/>
      <c r="S235" s="191"/>
      <c r="T235" s="191"/>
      <c r="U235" s="191"/>
      <c r="V235" s="192"/>
      <c r="W235" s="192"/>
      <c r="X235" s="83" t="str">
        <f t="shared" ca="1" si="14"/>
        <v/>
      </c>
      <c r="Y235" s="191"/>
      <c r="Z235" s="85" t="str">
        <f t="shared" si="15"/>
        <v/>
      </c>
      <c r="AA235" s="191"/>
      <c r="AB235" s="191"/>
      <c r="AC235" s="191"/>
      <c r="AD235" s="191"/>
      <c r="AE235" s="195"/>
      <c r="AF235" s="196"/>
      <c r="AG235" s="191"/>
      <c r="AH235" s="54"/>
      <c r="AI235" s="43"/>
      <c r="AJ235" s="43"/>
      <c r="AK235" s="56"/>
      <c r="AL235" s="46"/>
      <c r="AM235" s="56"/>
      <c r="AN235" s="58"/>
      <c r="AO235" s="59"/>
      <c r="AP235" s="56"/>
      <c r="AQ235" s="56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59"/>
      <c r="BC235" s="60"/>
      <c r="BD235" s="58"/>
      <c r="BE235" s="60"/>
      <c r="BF235" s="60"/>
      <c r="BG235" s="60"/>
      <c r="BH235" s="60"/>
      <c r="BI235" s="60"/>
      <c r="BJ235" s="60"/>
      <c r="BK235" s="60"/>
      <c r="BL235" s="60"/>
      <c r="BM235" s="61"/>
      <c r="BN235" s="62"/>
      <c r="BO235" s="43"/>
      <c r="BP235" s="43"/>
      <c r="BQ235" s="43"/>
      <c r="BR235" s="121"/>
      <c r="BS235" s="55"/>
    </row>
    <row r="236" spans="1:71" s="3" customFormat="1" ht="21" customHeight="1" x14ac:dyDescent="0.25">
      <c r="A236" s="31"/>
      <c r="C236" s="190"/>
      <c r="D236" s="191"/>
      <c r="E236" s="191"/>
      <c r="F236" s="192"/>
      <c r="G236" s="83" t="str">
        <f t="shared" ca="1" si="12"/>
        <v/>
      </c>
      <c r="H236" s="84" t="str">
        <f t="shared" si="13"/>
        <v/>
      </c>
      <c r="I236" s="193"/>
      <c r="J236" s="194"/>
      <c r="K236" s="195"/>
      <c r="L236" s="191"/>
      <c r="M236" s="191"/>
      <c r="N236" s="191"/>
      <c r="O236" s="197"/>
      <c r="P236" s="198"/>
      <c r="Q236" s="191"/>
      <c r="R236" s="191"/>
      <c r="S236" s="191"/>
      <c r="T236" s="191"/>
      <c r="U236" s="191"/>
      <c r="V236" s="192"/>
      <c r="W236" s="192"/>
      <c r="X236" s="83" t="str">
        <f t="shared" ca="1" si="14"/>
        <v/>
      </c>
      <c r="Y236" s="191"/>
      <c r="Z236" s="85" t="str">
        <f t="shared" si="15"/>
        <v/>
      </c>
      <c r="AA236" s="191"/>
      <c r="AB236" s="191"/>
      <c r="AC236" s="191"/>
      <c r="AD236" s="191"/>
      <c r="AE236" s="195"/>
      <c r="AF236" s="196"/>
      <c r="AG236" s="191"/>
      <c r="AH236" s="54"/>
      <c r="AI236" s="43"/>
      <c r="AJ236" s="43"/>
      <c r="AK236" s="56"/>
      <c r="AL236" s="46"/>
      <c r="AM236" s="56"/>
      <c r="AN236" s="58"/>
      <c r="AO236" s="59"/>
      <c r="AP236" s="56"/>
      <c r="AQ236" s="56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59"/>
      <c r="BC236" s="60"/>
      <c r="BD236" s="58"/>
      <c r="BE236" s="60"/>
      <c r="BF236" s="60"/>
      <c r="BG236" s="60"/>
      <c r="BH236" s="60"/>
      <c r="BI236" s="60"/>
      <c r="BJ236" s="60"/>
      <c r="BK236" s="60"/>
      <c r="BL236" s="60"/>
      <c r="BM236" s="61"/>
      <c r="BN236" s="62"/>
      <c r="BO236" s="43"/>
      <c r="BP236" s="43"/>
      <c r="BQ236" s="43"/>
      <c r="BR236" s="121"/>
      <c r="BS236" s="55"/>
    </row>
    <row r="237" spans="1:71" s="3" customFormat="1" ht="21" customHeight="1" x14ac:dyDescent="0.25">
      <c r="A237" s="31"/>
      <c r="C237" s="190"/>
      <c r="D237" s="191"/>
      <c r="E237" s="191"/>
      <c r="F237" s="192"/>
      <c r="G237" s="83" t="str">
        <f t="shared" ca="1" si="12"/>
        <v/>
      </c>
      <c r="H237" s="84" t="str">
        <f t="shared" si="13"/>
        <v/>
      </c>
      <c r="I237" s="193"/>
      <c r="J237" s="194"/>
      <c r="K237" s="195"/>
      <c r="L237" s="191"/>
      <c r="M237" s="191"/>
      <c r="N237" s="191"/>
      <c r="O237" s="197"/>
      <c r="P237" s="198"/>
      <c r="Q237" s="191"/>
      <c r="R237" s="191"/>
      <c r="S237" s="191"/>
      <c r="T237" s="191"/>
      <c r="U237" s="191"/>
      <c r="V237" s="192"/>
      <c r="W237" s="192"/>
      <c r="X237" s="83" t="str">
        <f t="shared" ca="1" si="14"/>
        <v/>
      </c>
      <c r="Y237" s="191"/>
      <c r="Z237" s="85" t="str">
        <f t="shared" si="15"/>
        <v/>
      </c>
      <c r="AA237" s="191"/>
      <c r="AB237" s="191"/>
      <c r="AC237" s="191"/>
      <c r="AD237" s="191"/>
      <c r="AE237" s="195"/>
      <c r="AF237" s="196"/>
      <c r="AG237" s="191"/>
      <c r="AH237" s="54"/>
      <c r="AI237" s="43"/>
      <c r="AJ237" s="43"/>
      <c r="AK237" s="56"/>
      <c r="AL237" s="46"/>
      <c r="AM237" s="56"/>
      <c r="AN237" s="58"/>
      <c r="AO237" s="59"/>
      <c r="AP237" s="56"/>
      <c r="AQ237" s="56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59"/>
      <c r="BC237" s="60"/>
      <c r="BD237" s="58"/>
      <c r="BE237" s="60"/>
      <c r="BF237" s="60"/>
      <c r="BG237" s="60"/>
      <c r="BH237" s="60"/>
      <c r="BI237" s="60"/>
      <c r="BJ237" s="60"/>
      <c r="BK237" s="60"/>
      <c r="BL237" s="60"/>
      <c r="BM237" s="61"/>
      <c r="BN237" s="62"/>
      <c r="BO237" s="43"/>
      <c r="BP237" s="43"/>
      <c r="BQ237" s="43"/>
      <c r="BR237" s="121"/>
      <c r="BS237" s="55"/>
    </row>
    <row r="238" spans="1:71" s="3" customFormat="1" ht="21" customHeight="1" x14ac:dyDescent="0.25">
      <c r="A238" s="31"/>
      <c r="C238" s="190"/>
      <c r="D238" s="191"/>
      <c r="E238" s="191"/>
      <c r="F238" s="192"/>
      <c r="G238" s="83" t="str">
        <f t="shared" ca="1" si="12"/>
        <v/>
      </c>
      <c r="H238" s="84" t="str">
        <f t="shared" si="13"/>
        <v/>
      </c>
      <c r="I238" s="193"/>
      <c r="J238" s="194"/>
      <c r="K238" s="195"/>
      <c r="L238" s="191"/>
      <c r="M238" s="191"/>
      <c r="N238" s="191"/>
      <c r="O238" s="197"/>
      <c r="P238" s="198"/>
      <c r="Q238" s="191"/>
      <c r="R238" s="191"/>
      <c r="S238" s="191"/>
      <c r="T238" s="191"/>
      <c r="U238" s="191"/>
      <c r="V238" s="192"/>
      <c r="W238" s="192"/>
      <c r="X238" s="83" t="str">
        <f t="shared" ca="1" si="14"/>
        <v/>
      </c>
      <c r="Y238" s="191"/>
      <c r="Z238" s="85" t="str">
        <f t="shared" si="15"/>
        <v/>
      </c>
      <c r="AA238" s="191"/>
      <c r="AB238" s="191"/>
      <c r="AC238" s="191"/>
      <c r="AD238" s="191"/>
      <c r="AE238" s="195"/>
      <c r="AF238" s="196"/>
      <c r="AG238" s="191"/>
      <c r="AH238" s="54"/>
      <c r="AI238" s="43"/>
      <c r="AJ238" s="43"/>
      <c r="AK238" s="56"/>
      <c r="AL238" s="46"/>
      <c r="AM238" s="56"/>
      <c r="AN238" s="58"/>
      <c r="AO238" s="59"/>
      <c r="AP238" s="56"/>
      <c r="AQ238" s="56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59"/>
      <c r="BC238" s="60"/>
      <c r="BD238" s="58"/>
      <c r="BE238" s="60"/>
      <c r="BF238" s="60"/>
      <c r="BG238" s="60"/>
      <c r="BH238" s="60"/>
      <c r="BI238" s="60"/>
      <c r="BJ238" s="60"/>
      <c r="BK238" s="60"/>
      <c r="BL238" s="60"/>
      <c r="BM238" s="61"/>
      <c r="BN238" s="62"/>
      <c r="BO238" s="43"/>
      <c r="BP238" s="43"/>
      <c r="BQ238" s="43"/>
      <c r="BR238" s="121"/>
      <c r="BS238" s="55"/>
    </row>
    <row r="239" spans="1:71" s="3" customFormat="1" ht="21" customHeight="1" x14ac:dyDescent="0.25">
      <c r="A239" s="31"/>
      <c r="C239" s="190"/>
      <c r="D239" s="191"/>
      <c r="E239" s="191"/>
      <c r="F239" s="192"/>
      <c r="G239" s="83" t="str">
        <f t="shared" ca="1" si="12"/>
        <v/>
      </c>
      <c r="H239" s="84" t="str">
        <f t="shared" si="13"/>
        <v/>
      </c>
      <c r="I239" s="193"/>
      <c r="J239" s="194"/>
      <c r="K239" s="195"/>
      <c r="L239" s="191"/>
      <c r="M239" s="191"/>
      <c r="N239" s="191"/>
      <c r="O239" s="197"/>
      <c r="P239" s="198"/>
      <c r="Q239" s="191"/>
      <c r="R239" s="191"/>
      <c r="S239" s="191"/>
      <c r="T239" s="191"/>
      <c r="U239" s="191"/>
      <c r="V239" s="192"/>
      <c r="W239" s="192"/>
      <c r="X239" s="83" t="str">
        <f t="shared" ca="1" si="14"/>
        <v/>
      </c>
      <c r="Y239" s="191"/>
      <c r="Z239" s="85" t="str">
        <f t="shared" si="15"/>
        <v/>
      </c>
      <c r="AA239" s="191"/>
      <c r="AB239" s="191"/>
      <c r="AC239" s="191"/>
      <c r="AD239" s="191"/>
      <c r="AE239" s="195"/>
      <c r="AF239" s="196"/>
      <c r="AG239" s="191"/>
      <c r="AH239" s="54"/>
      <c r="AI239" s="43"/>
      <c r="AJ239" s="43"/>
      <c r="AK239" s="56"/>
      <c r="AL239" s="46"/>
      <c r="AM239" s="56"/>
      <c r="AN239" s="58"/>
      <c r="AO239" s="59"/>
      <c r="AP239" s="56"/>
      <c r="AQ239" s="56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59"/>
      <c r="BC239" s="60"/>
      <c r="BD239" s="58"/>
      <c r="BE239" s="60"/>
      <c r="BF239" s="60"/>
      <c r="BG239" s="60"/>
      <c r="BH239" s="60"/>
      <c r="BI239" s="60"/>
      <c r="BJ239" s="60"/>
      <c r="BK239" s="60"/>
      <c r="BL239" s="60"/>
      <c r="BM239" s="61"/>
      <c r="BN239" s="62"/>
      <c r="BO239" s="43"/>
      <c r="BP239" s="43"/>
      <c r="BQ239" s="43"/>
      <c r="BR239" s="121"/>
      <c r="BS239" s="55"/>
    </row>
    <row r="240" spans="1:71" s="3" customFormat="1" ht="21" customHeight="1" x14ac:dyDescent="0.25">
      <c r="A240" s="31"/>
      <c r="C240" s="190"/>
      <c r="D240" s="191"/>
      <c r="E240" s="191"/>
      <c r="F240" s="192"/>
      <c r="G240" s="83" t="str">
        <f t="shared" ca="1" si="12"/>
        <v/>
      </c>
      <c r="H240" s="84" t="str">
        <f t="shared" si="13"/>
        <v/>
      </c>
      <c r="I240" s="193"/>
      <c r="J240" s="194"/>
      <c r="K240" s="195"/>
      <c r="L240" s="191"/>
      <c r="M240" s="191"/>
      <c r="N240" s="191"/>
      <c r="O240" s="197"/>
      <c r="P240" s="198"/>
      <c r="Q240" s="191"/>
      <c r="R240" s="191"/>
      <c r="S240" s="191"/>
      <c r="T240" s="191"/>
      <c r="U240" s="191"/>
      <c r="V240" s="192"/>
      <c r="W240" s="192"/>
      <c r="X240" s="83" t="str">
        <f t="shared" ca="1" si="14"/>
        <v/>
      </c>
      <c r="Y240" s="191"/>
      <c r="Z240" s="85" t="str">
        <f t="shared" si="15"/>
        <v/>
      </c>
      <c r="AA240" s="191"/>
      <c r="AB240" s="191"/>
      <c r="AC240" s="191"/>
      <c r="AD240" s="191"/>
      <c r="AE240" s="195"/>
      <c r="AF240" s="196"/>
      <c r="AG240" s="191"/>
      <c r="AH240" s="54"/>
      <c r="AI240" s="43"/>
      <c r="AJ240" s="43"/>
      <c r="AK240" s="56"/>
      <c r="AL240" s="46"/>
      <c r="AM240" s="56"/>
      <c r="AN240" s="58"/>
      <c r="AO240" s="59"/>
      <c r="AP240" s="56"/>
      <c r="AQ240" s="56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59"/>
      <c r="BC240" s="60"/>
      <c r="BD240" s="58"/>
      <c r="BE240" s="60"/>
      <c r="BF240" s="60"/>
      <c r="BG240" s="60"/>
      <c r="BH240" s="60"/>
      <c r="BI240" s="60"/>
      <c r="BJ240" s="60"/>
      <c r="BK240" s="60"/>
      <c r="BL240" s="60"/>
      <c r="BM240" s="61"/>
      <c r="BN240" s="62"/>
      <c r="BO240" s="43"/>
      <c r="BP240" s="43"/>
      <c r="BQ240" s="43"/>
      <c r="BR240" s="121"/>
      <c r="BS240" s="55"/>
    </row>
    <row r="241" spans="1:71" s="3" customFormat="1" ht="21" customHeight="1" x14ac:dyDescent="0.25">
      <c r="A241" s="31"/>
      <c r="C241" s="190"/>
      <c r="D241" s="191"/>
      <c r="E241" s="191"/>
      <c r="F241" s="192"/>
      <c r="G241" s="83" t="str">
        <f t="shared" ca="1" si="12"/>
        <v/>
      </c>
      <c r="H241" s="84" t="str">
        <f t="shared" si="13"/>
        <v/>
      </c>
      <c r="I241" s="193"/>
      <c r="J241" s="194"/>
      <c r="K241" s="195"/>
      <c r="L241" s="191"/>
      <c r="M241" s="191"/>
      <c r="N241" s="191"/>
      <c r="O241" s="197"/>
      <c r="P241" s="198"/>
      <c r="Q241" s="191"/>
      <c r="R241" s="191"/>
      <c r="S241" s="191"/>
      <c r="T241" s="191"/>
      <c r="U241" s="191"/>
      <c r="V241" s="192"/>
      <c r="W241" s="192"/>
      <c r="X241" s="83" t="str">
        <f t="shared" ca="1" si="14"/>
        <v/>
      </c>
      <c r="Y241" s="191"/>
      <c r="Z241" s="85" t="str">
        <f t="shared" si="15"/>
        <v/>
      </c>
      <c r="AA241" s="191"/>
      <c r="AB241" s="191"/>
      <c r="AC241" s="191"/>
      <c r="AD241" s="191"/>
      <c r="AE241" s="195"/>
      <c r="AF241" s="196"/>
      <c r="AG241" s="191"/>
      <c r="AH241" s="54"/>
      <c r="AI241" s="43"/>
      <c r="AJ241" s="43"/>
      <c r="AK241" s="56"/>
      <c r="AL241" s="46"/>
      <c r="AM241" s="56"/>
      <c r="AN241" s="58"/>
      <c r="AO241" s="59"/>
      <c r="AP241" s="56"/>
      <c r="AQ241" s="56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59"/>
      <c r="BC241" s="60"/>
      <c r="BD241" s="58"/>
      <c r="BE241" s="60"/>
      <c r="BF241" s="60"/>
      <c r="BG241" s="60"/>
      <c r="BH241" s="60"/>
      <c r="BI241" s="60"/>
      <c r="BJ241" s="60"/>
      <c r="BK241" s="60"/>
      <c r="BL241" s="60"/>
      <c r="BM241" s="61"/>
      <c r="BN241" s="62"/>
      <c r="BO241" s="43"/>
      <c r="BP241" s="43"/>
      <c r="BQ241" s="43"/>
      <c r="BR241" s="121"/>
      <c r="BS241" s="55"/>
    </row>
    <row r="242" spans="1:71" s="3" customFormat="1" ht="21" customHeight="1" x14ac:dyDescent="0.25">
      <c r="A242" s="31"/>
      <c r="C242" s="190"/>
      <c r="D242" s="191"/>
      <c r="E242" s="191"/>
      <c r="F242" s="192"/>
      <c r="G242" s="83" t="str">
        <f t="shared" ca="1" si="12"/>
        <v/>
      </c>
      <c r="H242" s="84" t="str">
        <f t="shared" si="13"/>
        <v/>
      </c>
      <c r="I242" s="193"/>
      <c r="J242" s="194"/>
      <c r="K242" s="195"/>
      <c r="L242" s="191"/>
      <c r="M242" s="191"/>
      <c r="N242" s="191"/>
      <c r="O242" s="197"/>
      <c r="P242" s="198"/>
      <c r="Q242" s="191"/>
      <c r="R242" s="191"/>
      <c r="S242" s="191"/>
      <c r="T242" s="191"/>
      <c r="U242" s="191"/>
      <c r="V242" s="192"/>
      <c r="W242" s="192"/>
      <c r="X242" s="83" t="str">
        <f t="shared" ca="1" si="14"/>
        <v/>
      </c>
      <c r="Y242" s="191"/>
      <c r="Z242" s="85" t="str">
        <f t="shared" si="15"/>
        <v/>
      </c>
      <c r="AA242" s="191"/>
      <c r="AB242" s="191"/>
      <c r="AC242" s="191"/>
      <c r="AD242" s="191"/>
      <c r="AE242" s="195"/>
      <c r="AF242" s="196"/>
      <c r="AG242" s="191"/>
      <c r="AH242" s="54"/>
      <c r="AI242" s="43"/>
      <c r="AJ242" s="43"/>
      <c r="AK242" s="56"/>
      <c r="AL242" s="46"/>
      <c r="AM242" s="56"/>
      <c r="AN242" s="58"/>
      <c r="AO242" s="59"/>
      <c r="AP242" s="56"/>
      <c r="AQ242" s="56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59"/>
      <c r="BC242" s="60"/>
      <c r="BD242" s="58"/>
      <c r="BE242" s="60"/>
      <c r="BF242" s="60"/>
      <c r="BG242" s="60"/>
      <c r="BH242" s="60"/>
      <c r="BI242" s="60"/>
      <c r="BJ242" s="60"/>
      <c r="BK242" s="60"/>
      <c r="BL242" s="60"/>
      <c r="BM242" s="61"/>
      <c r="BN242" s="62"/>
      <c r="BO242" s="43"/>
      <c r="BP242" s="43"/>
      <c r="BQ242" s="43"/>
      <c r="BR242" s="121"/>
      <c r="BS242" s="55"/>
    </row>
    <row r="243" spans="1:71" s="3" customFormat="1" ht="21" customHeight="1" x14ac:dyDescent="0.25">
      <c r="A243" s="31"/>
      <c r="C243" s="190"/>
      <c r="D243" s="191"/>
      <c r="E243" s="191"/>
      <c r="F243" s="192"/>
      <c r="G243" s="83" t="str">
        <f t="shared" ca="1" si="12"/>
        <v/>
      </c>
      <c r="H243" s="84" t="str">
        <f t="shared" si="13"/>
        <v/>
      </c>
      <c r="I243" s="193"/>
      <c r="J243" s="194"/>
      <c r="K243" s="195"/>
      <c r="L243" s="191"/>
      <c r="M243" s="191"/>
      <c r="N243" s="191"/>
      <c r="O243" s="197"/>
      <c r="P243" s="198"/>
      <c r="Q243" s="191"/>
      <c r="R243" s="191"/>
      <c r="S243" s="191"/>
      <c r="T243" s="191"/>
      <c r="U243" s="191"/>
      <c r="V243" s="192"/>
      <c r="W243" s="192"/>
      <c r="X243" s="83" t="str">
        <f t="shared" ca="1" si="14"/>
        <v/>
      </c>
      <c r="Y243" s="191"/>
      <c r="Z243" s="85" t="str">
        <f t="shared" si="15"/>
        <v/>
      </c>
      <c r="AA243" s="191"/>
      <c r="AB243" s="191"/>
      <c r="AC243" s="191"/>
      <c r="AD243" s="191"/>
      <c r="AE243" s="195"/>
      <c r="AF243" s="196"/>
      <c r="AG243" s="191"/>
      <c r="AH243" s="54"/>
      <c r="AI243" s="43"/>
      <c r="AJ243" s="43"/>
      <c r="AK243" s="56"/>
      <c r="AL243" s="46"/>
      <c r="AM243" s="56"/>
      <c r="AN243" s="58"/>
      <c r="AO243" s="59"/>
      <c r="AP243" s="56"/>
      <c r="AQ243" s="56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59"/>
      <c r="BC243" s="60"/>
      <c r="BD243" s="58"/>
      <c r="BE243" s="60"/>
      <c r="BF243" s="60"/>
      <c r="BG243" s="60"/>
      <c r="BH243" s="60"/>
      <c r="BI243" s="60"/>
      <c r="BJ243" s="60"/>
      <c r="BK243" s="60"/>
      <c r="BL243" s="60"/>
      <c r="BM243" s="61"/>
      <c r="BN243" s="62"/>
      <c r="BO243" s="43"/>
      <c r="BP243" s="43"/>
      <c r="BQ243" s="43"/>
      <c r="BR243" s="121"/>
      <c r="BS243" s="55"/>
    </row>
    <row r="244" spans="1:71" s="3" customFormat="1" ht="21" customHeight="1" x14ac:dyDescent="0.25">
      <c r="A244" s="31"/>
      <c r="C244" s="190"/>
      <c r="D244" s="191"/>
      <c r="E244" s="191"/>
      <c r="F244" s="192"/>
      <c r="G244" s="83" t="str">
        <f t="shared" ca="1" si="12"/>
        <v/>
      </c>
      <c r="H244" s="84" t="str">
        <f t="shared" si="13"/>
        <v/>
      </c>
      <c r="I244" s="193"/>
      <c r="J244" s="194"/>
      <c r="K244" s="195"/>
      <c r="L244" s="191"/>
      <c r="M244" s="191"/>
      <c r="N244" s="191"/>
      <c r="O244" s="197"/>
      <c r="P244" s="198"/>
      <c r="Q244" s="191"/>
      <c r="R244" s="191"/>
      <c r="S244" s="191"/>
      <c r="T244" s="191"/>
      <c r="U244" s="191"/>
      <c r="V244" s="192"/>
      <c r="W244" s="192"/>
      <c r="X244" s="83" t="str">
        <f t="shared" ca="1" si="14"/>
        <v/>
      </c>
      <c r="Y244" s="191"/>
      <c r="Z244" s="85" t="str">
        <f t="shared" si="15"/>
        <v/>
      </c>
      <c r="AA244" s="191"/>
      <c r="AB244" s="191"/>
      <c r="AC244" s="191"/>
      <c r="AD244" s="191"/>
      <c r="AE244" s="195"/>
      <c r="AF244" s="196"/>
      <c r="AG244" s="191"/>
      <c r="AH244" s="54"/>
      <c r="AI244" s="43"/>
      <c r="AJ244" s="43"/>
      <c r="AK244" s="56"/>
      <c r="AL244" s="46"/>
      <c r="AM244" s="56"/>
      <c r="AN244" s="58"/>
      <c r="AO244" s="59"/>
      <c r="AP244" s="56"/>
      <c r="AQ244" s="56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59"/>
      <c r="BC244" s="60"/>
      <c r="BD244" s="58"/>
      <c r="BE244" s="60"/>
      <c r="BF244" s="60"/>
      <c r="BG244" s="60"/>
      <c r="BH244" s="60"/>
      <c r="BI244" s="60"/>
      <c r="BJ244" s="60"/>
      <c r="BK244" s="60"/>
      <c r="BL244" s="60"/>
      <c r="BM244" s="61"/>
      <c r="BN244" s="62"/>
      <c r="BO244" s="43"/>
      <c r="BP244" s="43"/>
      <c r="BQ244" s="43"/>
      <c r="BR244" s="121"/>
      <c r="BS244" s="55"/>
    </row>
    <row r="245" spans="1:71" s="3" customFormat="1" ht="21" customHeight="1" x14ac:dyDescent="0.25">
      <c r="A245" s="31"/>
      <c r="C245" s="190"/>
      <c r="D245" s="191"/>
      <c r="E245" s="191"/>
      <c r="F245" s="192"/>
      <c r="G245" s="83" t="str">
        <f t="shared" ca="1" si="12"/>
        <v/>
      </c>
      <c r="H245" s="84" t="str">
        <f t="shared" si="13"/>
        <v/>
      </c>
      <c r="I245" s="193"/>
      <c r="J245" s="194"/>
      <c r="K245" s="195"/>
      <c r="L245" s="191"/>
      <c r="M245" s="191"/>
      <c r="N245" s="191"/>
      <c r="O245" s="197"/>
      <c r="P245" s="198"/>
      <c r="Q245" s="191"/>
      <c r="R245" s="191"/>
      <c r="S245" s="191"/>
      <c r="T245" s="191"/>
      <c r="U245" s="191"/>
      <c r="V245" s="192"/>
      <c r="W245" s="192"/>
      <c r="X245" s="83" t="str">
        <f t="shared" ca="1" si="14"/>
        <v/>
      </c>
      <c r="Y245" s="191"/>
      <c r="Z245" s="85" t="str">
        <f t="shared" si="15"/>
        <v/>
      </c>
      <c r="AA245" s="191"/>
      <c r="AB245" s="191"/>
      <c r="AC245" s="191"/>
      <c r="AD245" s="191"/>
      <c r="AE245" s="195"/>
      <c r="AF245" s="196"/>
      <c r="AG245" s="191"/>
      <c r="AH245" s="54"/>
      <c r="AI245" s="43"/>
      <c r="AJ245" s="43"/>
      <c r="AK245" s="56"/>
      <c r="AL245" s="46"/>
      <c r="AM245" s="56"/>
      <c r="AN245" s="58"/>
      <c r="AO245" s="59"/>
      <c r="AP245" s="56"/>
      <c r="AQ245" s="56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59"/>
      <c r="BC245" s="60"/>
      <c r="BD245" s="58"/>
      <c r="BE245" s="60"/>
      <c r="BF245" s="60"/>
      <c r="BG245" s="60"/>
      <c r="BH245" s="60"/>
      <c r="BI245" s="60"/>
      <c r="BJ245" s="60"/>
      <c r="BK245" s="60"/>
      <c r="BL245" s="60"/>
      <c r="BM245" s="61"/>
      <c r="BN245" s="62"/>
      <c r="BO245" s="43"/>
      <c r="BP245" s="43"/>
      <c r="BQ245" s="43"/>
      <c r="BR245" s="121"/>
      <c r="BS245" s="55"/>
    </row>
    <row r="246" spans="1:71" s="3" customFormat="1" ht="21" customHeight="1" x14ac:dyDescent="0.25">
      <c r="A246" s="31"/>
      <c r="C246" s="190"/>
      <c r="D246" s="191"/>
      <c r="E246" s="191"/>
      <c r="F246" s="192"/>
      <c r="G246" s="83" t="str">
        <f t="shared" ca="1" si="12"/>
        <v/>
      </c>
      <c r="H246" s="84" t="str">
        <f t="shared" si="13"/>
        <v/>
      </c>
      <c r="I246" s="193"/>
      <c r="J246" s="194"/>
      <c r="K246" s="195"/>
      <c r="L246" s="191"/>
      <c r="M246" s="191"/>
      <c r="N246" s="191"/>
      <c r="O246" s="197"/>
      <c r="P246" s="198"/>
      <c r="Q246" s="191"/>
      <c r="R246" s="191"/>
      <c r="S246" s="191"/>
      <c r="T246" s="191"/>
      <c r="U246" s="191"/>
      <c r="V246" s="192"/>
      <c r="W246" s="192"/>
      <c r="X246" s="83" t="str">
        <f t="shared" ca="1" si="14"/>
        <v/>
      </c>
      <c r="Y246" s="191"/>
      <c r="Z246" s="85" t="str">
        <f t="shared" si="15"/>
        <v/>
      </c>
      <c r="AA246" s="191"/>
      <c r="AB246" s="191"/>
      <c r="AC246" s="191"/>
      <c r="AD246" s="191"/>
      <c r="AE246" s="195"/>
      <c r="AF246" s="196"/>
      <c r="AG246" s="191"/>
      <c r="AH246" s="54"/>
      <c r="AI246" s="43"/>
      <c r="AJ246" s="43"/>
      <c r="AK246" s="56"/>
      <c r="AL246" s="46"/>
      <c r="AM246" s="56"/>
      <c r="AN246" s="58"/>
      <c r="AO246" s="59"/>
      <c r="AP246" s="56"/>
      <c r="AQ246" s="56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59"/>
      <c r="BC246" s="60"/>
      <c r="BD246" s="58"/>
      <c r="BE246" s="60"/>
      <c r="BF246" s="60"/>
      <c r="BG246" s="60"/>
      <c r="BH246" s="60"/>
      <c r="BI246" s="60"/>
      <c r="BJ246" s="60"/>
      <c r="BK246" s="60"/>
      <c r="BL246" s="60"/>
      <c r="BM246" s="61"/>
      <c r="BN246" s="62"/>
      <c r="BO246" s="43"/>
      <c r="BP246" s="43"/>
      <c r="BQ246" s="43"/>
      <c r="BR246" s="121"/>
      <c r="BS246" s="55"/>
    </row>
    <row r="247" spans="1:71" s="3" customFormat="1" ht="21" customHeight="1" x14ac:dyDescent="0.25">
      <c r="A247" s="31"/>
      <c r="C247" s="190"/>
      <c r="D247" s="191"/>
      <c r="E247" s="191"/>
      <c r="F247" s="192"/>
      <c r="G247" s="83" t="str">
        <f t="shared" ca="1" si="12"/>
        <v/>
      </c>
      <c r="H247" s="84" t="str">
        <f t="shared" si="13"/>
        <v/>
      </c>
      <c r="I247" s="193"/>
      <c r="J247" s="194"/>
      <c r="K247" s="195"/>
      <c r="L247" s="191"/>
      <c r="M247" s="191"/>
      <c r="N247" s="191"/>
      <c r="O247" s="197"/>
      <c r="P247" s="198"/>
      <c r="Q247" s="191"/>
      <c r="R247" s="191"/>
      <c r="S247" s="191"/>
      <c r="T247" s="191"/>
      <c r="U247" s="191"/>
      <c r="V247" s="192"/>
      <c r="W247" s="192"/>
      <c r="X247" s="83" t="str">
        <f t="shared" ca="1" si="14"/>
        <v/>
      </c>
      <c r="Y247" s="191"/>
      <c r="Z247" s="85" t="str">
        <f t="shared" si="15"/>
        <v/>
      </c>
      <c r="AA247" s="191"/>
      <c r="AB247" s="191"/>
      <c r="AC247" s="191"/>
      <c r="AD247" s="191"/>
      <c r="AE247" s="195"/>
      <c r="AF247" s="196"/>
      <c r="AG247" s="191"/>
      <c r="AH247" s="54"/>
      <c r="AI247" s="43"/>
      <c r="AJ247" s="43"/>
      <c r="AK247" s="56"/>
      <c r="AL247" s="46"/>
      <c r="AM247" s="56"/>
      <c r="AN247" s="58"/>
      <c r="AO247" s="59"/>
      <c r="AP247" s="56"/>
      <c r="AQ247" s="56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59"/>
      <c r="BC247" s="60"/>
      <c r="BD247" s="58"/>
      <c r="BE247" s="60"/>
      <c r="BF247" s="60"/>
      <c r="BG247" s="60"/>
      <c r="BH247" s="60"/>
      <c r="BI247" s="60"/>
      <c r="BJ247" s="60"/>
      <c r="BK247" s="60"/>
      <c r="BL247" s="60"/>
      <c r="BM247" s="61"/>
      <c r="BN247" s="62"/>
      <c r="BO247" s="43"/>
      <c r="BP247" s="43"/>
      <c r="BQ247" s="43"/>
      <c r="BR247" s="121"/>
      <c r="BS247" s="55"/>
    </row>
    <row r="248" spans="1:71" s="3" customFormat="1" ht="21" customHeight="1" x14ac:dyDescent="0.25">
      <c r="A248" s="31"/>
      <c r="C248" s="190"/>
      <c r="D248" s="191"/>
      <c r="E248" s="191"/>
      <c r="F248" s="192"/>
      <c r="G248" s="83" t="str">
        <f t="shared" ca="1" si="12"/>
        <v/>
      </c>
      <c r="H248" s="84" t="str">
        <f t="shared" si="13"/>
        <v/>
      </c>
      <c r="I248" s="193"/>
      <c r="J248" s="194"/>
      <c r="K248" s="195"/>
      <c r="L248" s="191"/>
      <c r="M248" s="191"/>
      <c r="N248" s="191"/>
      <c r="O248" s="197"/>
      <c r="P248" s="198"/>
      <c r="Q248" s="191"/>
      <c r="R248" s="191"/>
      <c r="S248" s="191"/>
      <c r="T248" s="191"/>
      <c r="U248" s="191"/>
      <c r="V248" s="192"/>
      <c r="W248" s="192"/>
      <c r="X248" s="83" t="str">
        <f t="shared" ca="1" si="14"/>
        <v/>
      </c>
      <c r="Y248" s="191"/>
      <c r="Z248" s="85" t="str">
        <f t="shared" si="15"/>
        <v/>
      </c>
      <c r="AA248" s="191"/>
      <c r="AB248" s="191"/>
      <c r="AC248" s="191"/>
      <c r="AD248" s="191"/>
      <c r="AE248" s="195"/>
      <c r="AF248" s="196"/>
      <c r="AG248" s="191"/>
      <c r="AH248" s="54"/>
      <c r="AI248" s="43"/>
      <c r="AJ248" s="43"/>
      <c r="AK248" s="56"/>
      <c r="AL248" s="46"/>
      <c r="AM248" s="56"/>
      <c r="AN248" s="58"/>
      <c r="AO248" s="59"/>
      <c r="AP248" s="56"/>
      <c r="AQ248" s="56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59"/>
      <c r="BC248" s="60"/>
      <c r="BD248" s="58"/>
      <c r="BE248" s="60"/>
      <c r="BF248" s="60"/>
      <c r="BG248" s="60"/>
      <c r="BH248" s="60"/>
      <c r="BI248" s="60"/>
      <c r="BJ248" s="60"/>
      <c r="BK248" s="60"/>
      <c r="BL248" s="60"/>
      <c r="BM248" s="61"/>
      <c r="BN248" s="62"/>
      <c r="BO248" s="43"/>
      <c r="BP248" s="43"/>
      <c r="BQ248" s="43"/>
      <c r="BR248" s="121"/>
      <c r="BS248" s="55"/>
    </row>
    <row r="249" spans="1:71" s="3" customFormat="1" ht="21" customHeight="1" x14ac:dyDescent="0.25">
      <c r="A249" s="31"/>
      <c r="C249" s="190"/>
      <c r="D249" s="191"/>
      <c r="E249" s="191"/>
      <c r="F249" s="192"/>
      <c r="G249" s="83" t="str">
        <f t="shared" ca="1" si="12"/>
        <v/>
      </c>
      <c r="H249" s="84" t="str">
        <f t="shared" si="13"/>
        <v/>
      </c>
      <c r="I249" s="193"/>
      <c r="J249" s="194"/>
      <c r="K249" s="195"/>
      <c r="L249" s="191"/>
      <c r="M249" s="191"/>
      <c r="N249" s="191"/>
      <c r="O249" s="197"/>
      <c r="P249" s="198"/>
      <c r="Q249" s="191"/>
      <c r="R249" s="191"/>
      <c r="S249" s="191"/>
      <c r="T249" s="191"/>
      <c r="U249" s="191"/>
      <c r="V249" s="192"/>
      <c r="W249" s="192"/>
      <c r="X249" s="83" t="str">
        <f t="shared" ca="1" si="14"/>
        <v/>
      </c>
      <c r="Y249" s="191"/>
      <c r="Z249" s="85" t="str">
        <f t="shared" si="15"/>
        <v/>
      </c>
      <c r="AA249" s="191"/>
      <c r="AB249" s="191"/>
      <c r="AC249" s="191"/>
      <c r="AD249" s="191"/>
      <c r="AE249" s="195"/>
      <c r="AF249" s="196"/>
      <c r="AG249" s="191"/>
      <c r="AH249" s="54"/>
      <c r="AI249" s="43"/>
      <c r="AJ249" s="43"/>
      <c r="AK249" s="56"/>
      <c r="AL249" s="46"/>
      <c r="AM249" s="56"/>
      <c r="AN249" s="58"/>
      <c r="AO249" s="59"/>
      <c r="AP249" s="56"/>
      <c r="AQ249" s="56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59"/>
      <c r="BC249" s="60"/>
      <c r="BD249" s="58"/>
      <c r="BE249" s="60"/>
      <c r="BF249" s="60"/>
      <c r="BG249" s="60"/>
      <c r="BH249" s="60"/>
      <c r="BI249" s="60"/>
      <c r="BJ249" s="60"/>
      <c r="BK249" s="60"/>
      <c r="BL249" s="60"/>
      <c r="BM249" s="61"/>
      <c r="BN249" s="62"/>
      <c r="BO249" s="43"/>
      <c r="BP249" s="43"/>
      <c r="BQ249" s="43"/>
      <c r="BR249" s="121"/>
      <c r="BS249" s="55"/>
    </row>
    <row r="250" spans="1:71" s="3" customFormat="1" ht="21" customHeight="1" x14ac:dyDescent="0.25">
      <c r="A250" s="31"/>
      <c r="C250" s="190"/>
      <c r="D250" s="191"/>
      <c r="E250" s="191"/>
      <c r="F250" s="192"/>
      <c r="G250" s="83" t="str">
        <f t="shared" ca="1" si="12"/>
        <v/>
      </c>
      <c r="H250" s="84" t="str">
        <f t="shared" si="13"/>
        <v/>
      </c>
      <c r="I250" s="193"/>
      <c r="J250" s="194"/>
      <c r="K250" s="195"/>
      <c r="L250" s="191"/>
      <c r="M250" s="191"/>
      <c r="N250" s="191"/>
      <c r="O250" s="197"/>
      <c r="P250" s="198"/>
      <c r="Q250" s="191"/>
      <c r="R250" s="191"/>
      <c r="S250" s="191"/>
      <c r="T250" s="191"/>
      <c r="U250" s="191"/>
      <c r="V250" s="192"/>
      <c r="W250" s="192"/>
      <c r="X250" s="83" t="str">
        <f t="shared" ca="1" si="14"/>
        <v/>
      </c>
      <c r="Y250" s="191"/>
      <c r="Z250" s="85" t="str">
        <f t="shared" si="15"/>
        <v/>
      </c>
      <c r="AA250" s="191"/>
      <c r="AB250" s="191"/>
      <c r="AC250" s="191"/>
      <c r="AD250" s="191"/>
      <c r="AE250" s="195"/>
      <c r="AF250" s="196"/>
      <c r="AG250" s="191"/>
      <c r="AH250" s="54"/>
      <c r="AI250" s="43"/>
      <c r="AJ250" s="43"/>
      <c r="AK250" s="56"/>
      <c r="AL250" s="46"/>
      <c r="AM250" s="56"/>
      <c r="AN250" s="58"/>
      <c r="AO250" s="59"/>
      <c r="AP250" s="56"/>
      <c r="AQ250" s="56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59"/>
      <c r="BC250" s="60"/>
      <c r="BD250" s="58"/>
      <c r="BE250" s="60"/>
      <c r="BF250" s="60"/>
      <c r="BG250" s="60"/>
      <c r="BH250" s="60"/>
      <c r="BI250" s="60"/>
      <c r="BJ250" s="60"/>
      <c r="BK250" s="60"/>
      <c r="BL250" s="60"/>
      <c r="BM250" s="61"/>
      <c r="BN250" s="62"/>
      <c r="BO250" s="43"/>
      <c r="BP250" s="43"/>
      <c r="BQ250" s="43"/>
      <c r="BR250" s="121"/>
      <c r="BS250" s="55"/>
    </row>
    <row r="251" spans="1:71" s="3" customFormat="1" ht="21" customHeight="1" x14ac:dyDescent="0.25">
      <c r="A251" s="31"/>
      <c r="C251" s="190"/>
      <c r="D251" s="191"/>
      <c r="E251" s="191"/>
      <c r="F251" s="192"/>
      <c r="G251" s="83" t="str">
        <f t="shared" ca="1" si="12"/>
        <v/>
      </c>
      <c r="H251" s="84" t="str">
        <f t="shared" si="13"/>
        <v/>
      </c>
      <c r="I251" s="193"/>
      <c r="J251" s="194"/>
      <c r="K251" s="195"/>
      <c r="L251" s="191"/>
      <c r="M251" s="191"/>
      <c r="N251" s="191"/>
      <c r="O251" s="197"/>
      <c r="P251" s="198"/>
      <c r="Q251" s="191"/>
      <c r="R251" s="191"/>
      <c r="S251" s="191"/>
      <c r="T251" s="191"/>
      <c r="U251" s="191"/>
      <c r="V251" s="192"/>
      <c r="W251" s="192"/>
      <c r="X251" s="83" t="str">
        <f t="shared" ca="1" si="14"/>
        <v/>
      </c>
      <c r="Y251" s="191"/>
      <c r="Z251" s="85" t="str">
        <f t="shared" si="15"/>
        <v/>
      </c>
      <c r="AA251" s="191"/>
      <c r="AB251" s="191"/>
      <c r="AC251" s="191"/>
      <c r="AD251" s="191"/>
      <c r="AE251" s="195"/>
      <c r="AF251" s="196"/>
      <c r="AG251" s="191"/>
      <c r="AH251" s="54"/>
      <c r="AI251" s="43"/>
      <c r="AJ251" s="43"/>
      <c r="AK251" s="56"/>
      <c r="AL251" s="46"/>
      <c r="AM251" s="56"/>
      <c r="AN251" s="58"/>
      <c r="AO251" s="59"/>
      <c r="AP251" s="56"/>
      <c r="AQ251" s="56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59"/>
      <c r="BC251" s="60"/>
      <c r="BD251" s="58"/>
      <c r="BE251" s="60"/>
      <c r="BF251" s="60"/>
      <c r="BG251" s="60"/>
      <c r="BH251" s="60"/>
      <c r="BI251" s="60"/>
      <c r="BJ251" s="60"/>
      <c r="BK251" s="60"/>
      <c r="BL251" s="60"/>
      <c r="BM251" s="61"/>
      <c r="BN251" s="62"/>
      <c r="BO251" s="43"/>
      <c r="BP251" s="43"/>
      <c r="BQ251" s="43"/>
      <c r="BR251" s="121"/>
      <c r="BS251" s="55"/>
    </row>
    <row r="252" spans="1:71" s="3" customFormat="1" ht="21" customHeight="1" x14ac:dyDescent="0.25">
      <c r="A252" s="31"/>
      <c r="C252" s="190"/>
      <c r="D252" s="191"/>
      <c r="E252" s="191"/>
      <c r="F252" s="192"/>
      <c r="G252" s="83" t="str">
        <f t="shared" ca="1" si="12"/>
        <v/>
      </c>
      <c r="H252" s="84" t="str">
        <f t="shared" si="13"/>
        <v/>
      </c>
      <c r="I252" s="193"/>
      <c r="J252" s="194"/>
      <c r="K252" s="195"/>
      <c r="L252" s="191"/>
      <c r="M252" s="191"/>
      <c r="N252" s="191"/>
      <c r="O252" s="197"/>
      <c r="P252" s="198"/>
      <c r="Q252" s="191"/>
      <c r="R252" s="191"/>
      <c r="S252" s="191"/>
      <c r="T252" s="191"/>
      <c r="U252" s="191"/>
      <c r="V252" s="192"/>
      <c r="W252" s="192"/>
      <c r="X252" s="83" t="str">
        <f t="shared" ca="1" si="14"/>
        <v/>
      </c>
      <c r="Y252" s="191"/>
      <c r="Z252" s="85" t="str">
        <f t="shared" si="15"/>
        <v/>
      </c>
      <c r="AA252" s="191"/>
      <c r="AB252" s="191"/>
      <c r="AC252" s="191"/>
      <c r="AD252" s="191"/>
      <c r="AE252" s="195"/>
      <c r="AF252" s="196"/>
      <c r="AG252" s="191"/>
      <c r="AH252" s="54"/>
      <c r="AI252" s="43"/>
      <c r="AJ252" s="43"/>
      <c r="AK252" s="56"/>
      <c r="AL252" s="46"/>
      <c r="AM252" s="56"/>
      <c r="AN252" s="58"/>
      <c r="AO252" s="59"/>
      <c r="AP252" s="56"/>
      <c r="AQ252" s="56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59"/>
      <c r="BC252" s="60"/>
      <c r="BD252" s="58"/>
      <c r="BE252" s="60"/>
      <c r="BF252" s="60"/>
      <c r="BG252" s="60"/>
      <c r="BH252" s="60"/>
      <c r="BI252" s="60"/>
      <c r="BJ252" s="60"/>
      <c r="BK252" s="60"/>
      <c r="BL252" s="60"/>
      <c r="BM252" s="61"/>
      <c r="BN252" s="62"/>
      <c r="BO252" s="43"/>
      <c r="BP252" s="43"/>
      <c r="BQ252" s="43"/>
      <c r="BR252" s="121"/>
      <c r="BS252" s="55"/>
    </row>
    <row r="253" spans="1:71" s="3" customFormat="1" ht="21" customHeight="1" x14ac:dyDescent="0.25">
      <c r="A253" s="31"/>
      <c r="C253" s="190"/>
      <c r="D253" s="191"/>
      <c r="E253" s="191"/>
      <c r="F253" s="192"/>
      <c r="G253" s="83" t="str">
        <f t="shared" ca="1" si="12"/>
        <v/>
      </c>
      <c r="H253" s="84" t="str">
        <f t="shared" si="13"/>
        <v/>
      </c>
      <c r="I253" s="193"/>
      <c r="J253" s="194"/>
      <c r="K253" s="195"/>
      <c r="L253" s="191"/>
      <c r="M253" s="191"/>
      <c r="N253" s="191"/>
      <c r="O253" s="197"/>
      <c r="P253" s="198"/>
      <c r="Q253" s="191"/>
      <c r="R253" s="191"/>
      <c r="S253" s="191"/>
      <c r="T253" s="191"/>
      <c r="U253" s="191"/>
      <c r="V253" s="192"/>
      <c r="W253" s="192"/>
      <c r="X253" s="83" t="str">
        <f t="shared" ca="1" si="14"/>
        <v/>
      </c>
      <c r="Y253" s="191"/>
      <c r="Z253" s="85" t="str">
        <f t="shared" si="15"/>
        <v/>
      </c>
      <c r="AA253" s="191"/>
      <c r="AB253" s="191"/>
      <c r="AC253" s="191"/>
      <c r="AD253" s="191"/>
      <c r="AE253" s="195"/>
      <c r="AF253" s="196"/>
      <c r="AG253" s="191"/>
      <c r="AH253" s="54"/>
      <c r="AI253" s="43"/>
      <c r="AJ253" s="43"/>
      <c r="AK253" s="56"/>
      <c r="AL253" s="46"/>
      <c r="AM253" s="56"/>
      <c r="AN253" s="58"/>
      <c r="AO253" s="59"/>
      <c r="AP253" s="56"/>
      <c r="AQ253" s="56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59"/>
      <c r="BC253" s="60"/>
      <c r="BD253" s="58"/>
      <c r="BE253" s="60"/>
      <c r="BF253" s="60"/>
      <c r="BG253" s="60"/>
      <c r="BH253" s="60"/>
      <c r="BI253" s="60"/>
      <c r="BJ253" s="60"/>
      <c r="BK253" s="60"/>
      <c r="BL253" s="60"/>
      <c r="BM253" s="61"/>
      <c r="BN253" s="62"/>
      <c r="BO253" s="43"/>
      <c r="BP253" s="43"/>
      <c r="BQ253" s="43"/>
      <c r="BR253" s="121"/>
      <c r="BS253" s="55"/>
    </row>
    <row r="254" spans="1:71" s="3" customFormat="1" ht="21" customHeight="1" x14ac:dyDescent="0.25">
      <c r="A254" s="31"/>
      <c r="C254" s="190"/>
      <c r="D254" s="191"/>
      <c r="E254" s="191"/>
      <c r="F254" s="192"/>
      <c r="G254" s="83" t="str">
        <f t="shared" ca="1" si="12"/>
        <v/>
      </c>
      <c r="H254" s="84" t="str">
        <f t="shared" si="13"/>
        <v/>
      </c>
      <c r="I254" s="193"/>
      <c r="J254" s="194"/>
      <c r="K254" s="195"/>
      <c r="L254" s="191"/>
      <c r="M254" s="191"/>
      <c r="N254" s="191"/>
      <c r="O254" s="197"/>
      <c r="P254" s="198"/>
      <c r="Q254" s="191"/>
      <c r="R254" s="191"/>
      <c r="S254" s="191"/>
      <c r="T254" s="191"/>
      <c r="U254" s="191"/>
      <c r="V254" s="192"/>
      <c r="W254" s="192"/>
      <c r="X254" s="83" t="str">
        <f t="shared" ca="1" si="14"/>
        <v/>
      </c>
      <c r="Y254" s="191"/>
      <c r="Z254" s="85" t="str">
        <f t="shared" si="15"/>
        <v/>
      </c>
      <c r="AA254" s="191"/>
      <c r="AB254" s="191"/>
      <c r="AC254" s="191"/>
      <c r="AD254" s="191"/>
      <c r="AE254" s="195"/>
      <c r="AF254" s="196"/>
      <c r="AG254" s="191"/>
      <c r="AH254" s="54"/>
      <c r="AI254" s="43"/>
      <c r="AJ254" s="43"/>
      <c r="AK254" s="56"/>
      <c r="AL254" s="46"/>
      <c r="AM254" s="56"/>
      <c r="AN254" s="58"/>
      <c r="AO254" s="59"/>
      <c r="AP254" s="56"/>
      <c r="AQ254" s="56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59"/>
      <c r="BC254" s="60"/>
      <c r="BD254" s="58"/>
      <c r="BE254" s="60"/>
      <c r="BF254" s="60"/>
      <c r="BG254" s="60"/>
      <c r="BH254" s="60"/>
      <c r="BI254" s="60"/>
      <c r="BJ254" s="60"/>
      <c r="BK254" s="60"/>
      <c r="BL254" s="60"/>
      <c r="BM254" s="61"/>
      <c r="BN254" s="62"/>
      <c r="BO254" s="43"/>
      <c r="BP254" s="43"/>
      <c r="BQ254" s="43"/>
      <c r="BR254" s="121"/>
      <c r="BS254" s="55"/>
    </row>
    <row r="255" spans="1:71" s="3" customFormat="1" ht="21" customHeight="1" x14ac:dyDescent="0.25">
      <c r="A255" s="31"/>
      <c r="C255" s="190"/>
      <c r="D255" s="191"/>
      <c r="E255" s="191"/>
      <c r="F255" s="192"/>
      <c r="G255" s="83" t="str">
        <f t="shared" ca="1" si="12"/>
        <v/>
      </c>
      <c r="H255" s="84" t="str">
        <f t="shared" si="13"/>
        <v/>
      </c>
      <c r="I255" s="193"/>
      <c r="J255" s="194"/>
      <c r="K255" s="195"/>
      <c r="L255" s="191"/>
      <c r="M255" s="191"/>
      <c r="N255" s="191"/>
      <c r="O255" s="197"/>
      <c r="P255" s="198"/>
      <c r="Q255" s="191"/>
      <c r="R255" s="191"/>
      <c r="S255" s="191"/>
      <c r="T255" s="191"/>
      <c r="U255" s="191"/>
      <c r="V255" s="192"/>
      <c r="W255" s="192"/>
      <c r="X255" s="83" t="str">
        <f t="shared" ca="1" si="14"/>
        <v/>
      </c>
      <c r="Y255" s="191"/>
      <c r="Z255" s="85" t="str">
        <f t="shared" si="15"/>
        <v/>
      </c>
      <c r="AA255" s="191"/>
      <c r="AB255" s="191"/>
      <c r="AC255" s="191"/>
      <c r="AD255" s="191"/>
      <c r="AE255" s="195"/>
      <c r="AF255" s="196"/>
      <c r="AG255" s="191"/>
      <c r="AH255" s="54"/>
      <c r="AI255" s="43"/>
      <c r="AJ255" s="43"/>
      <c r="AK255" s="56"/>
      <c r="AL255" s="46"/>
      <c r="AM255" s="56"/>
      <c r="AN255" s="58"/>
      <c r="AO255" s="59"/>
      <c r="AP255" s="56"/>
      <c r="AQ255" s="56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59"/>
      <c r="BC255" s="60"/>
      <c r="BD255" s="58"/>
      <c r="BE255" s="60"/>
      <c r="BF255" s="60"/>
      <c r="BG255" s="60"/>
      <c r="BH255" s="60"/>
      <c r="BI255" s="60"/>
      <c r="BJ255" s="60"/>
      <c r="BK255" s="60"/>
      <c r="BL255" s="60"/>
      <c r="BM255" s="61"/>
      <c r="BN255" s="62"/>
      <c r="BO255" s="43"/>
      <c r="BP255" s="43"/>
      <c r="BQ255" s="43"/>
      <c r="BR255" s="121"/>
      <c r="BS255" s="55"/>
    </row>
    <row r="256" spans="1:71" s="3" customFormat="1" ht="21" customHeight="1" x14ac:dyDescent="0.25">
      <c r="A256" s="31"/>
      <c r="C256" s="190"/>
      <c r="D256" s="191"/>
      <c r="E256" s="191"/>
      <c r="F256" s="192"/>
      <c r="G256" s="83" t="str">
        <f t="shared" ca="1" si="12"/>
        <v/>
      </c>
      <c r="H256" s="84" t="str">
        <f t="shared" si="13"/>
        <v/>
      </c>
      <c r="I256" s="193"/>
      <c r="J256" s="194"/>
      <c r="K256" s="195"/>
      <c r="L256" s="191"/>
      <c r="M256" s="191"/>
      <c r="N256" s="191"/>
      <c r="O256" s="197"/>
      <c r="P256" s="198"/>
      <c r="Q256" s="191"/>
      <c r="R256" s="191"/>
      <c r="S256" s="191"/>
      <c r="T256" s="191"/>
      <c r="U256" s="191"/>
      <c r="V256" s="192"/>
      <c r="W256" s="192"/>
      <c r="X256" s="83" t="str">
        <f t="shared" ca="1" si="14"/>
        <v/>
      </c>
      <c r="Y256" s="191"/>
      <c r="Z256" s="85" t="str">
        <f t="shared" si="15"/>
        <v/>
      </c>
      <c r="AA256" s="191"/>
      <c r="AB256" s="191"/>
      <c r="AC256" s="191"/>
      <c r="AD256" s="191"/>
      <c r="AE256" s="195"/>
      <c r="AF256" s="196"/>
      <c r="AG256" s="191"/>
      <c r="AH256" s="54"/>
      <c r="AI256" s="43"/>
      <c r="AJ256" s="43"/>
      <c r="AK256" s="56"/>
      <c r="AL256" s="46"/>
      <c r="AM256" s="56"/>
      <c r="AN256" s="58"/>
      <c r="AO256" s="59"/>
      <c r="AP256" s="56"/>
      <c r="AQ256" s="56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59"/>
      <c r="BC256" s="60"/>
      <c r="BD256" s="58"/>
      <c r="BE256" s="60"/>
      <c r="BF256" s="60"/>
      <c r="BG256" s="60"/>
      <c r="BH256" s="60"/>
      <c r="BI256" s="60"/>
      <c r="BJ256" s="60"/>
      <c r="BK256" s="60"/>
      <c r="BL256" s="60"/>
      <c r="BM256" s="61"/>
      <c r="BN256" s="62"/>
      <c r="BO256" s="43"/>
      <c r="BP256" s="43"/>
      <c r="BQ256" s="43"/>
      <c r="BR256" s="121"/>
      <c r="BS256" s="55"/>
    </row>
    <row r="257" spans="1:71" s="3" customFormat="1" ht="21" customHeight="1" x14ac:dyDescent="0.25">
      <c r="A257" s="31"/>
      <c r="C257" s="190"/>
      <c r="D257" s="191"/>
      <c r="E257" s="191"/>
      <c r="F257" s="192"/>
      <c r="G257" s="83" t="str">
        <f t="shared" ca="1" si="12"/>
        <v/>
      </c>
      <c r="H257" s="84" t="str">
        <f t="shared" si="13"/>
        <v/>
      </c>
      <c r="I257" s="193"/>
      <c r="J257" s="194"/>
      <c r="K257" s="195"/>
      <c r="L257" s="191"/>
      <c r="M257" s="191"/>
      <c r="N257" s="191"/>
      <c r="O257" s="197"/>
      <c r="P257" s="198"/>
      <c r="Q257" s="191"/>
      <c r="R257" s="191"/>
      <c r="S257" s="191"/>
      <c r="T257" s="191"/>
      <c r="U257" s="191"/>
      <c r="V257" s="192"/>
      <c r="W257" s="192"/>
      <c r="X257" s="83" t="str">
        <f t="shared" ca="1" si="14"/>
        <v/>
      </c>
      <c r="Y257" s="191"/>
      <c r="Z257" s="85" t="str">
        <f t="shared" si="15"/>
        <v/>
      </c>
      <c r="AA257" s="191"/>
      <c r="AB257" s="191"/>
      <c r="AC257" s="191"/>
      <c r="AD257" s="191"/>
      <c r="AE257" s="195"/>
      <c r="AF257" s="196"/>
      <c r="AG257" s="191"/>
      <c r="AH257" s="54"/>
      <c r="AI257" s="43"/>
      <c r="AJ257" s="43"/>
      <c r="AK257" s="56"/>
      <c r="AL257" s="46"/>
      <c r="AM257" s="56"/>
      <c r="AN257" s="58"/>
      <c r="AO257" s="59"/>
      <c r="AP257" s="56"/>
      <c r="AQ257" s="56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59"/>
      <c r="BC257" s="60"/>
      <c r="BD257" s="58"/>
      <c r="BE257" s="60"/>
      <c r="BF257" s="60"/>
      <c r="BG257" s="60"/>
      <c r="BH257" s="60"/>
      <c r="BI257" s="60"/>
      <c r="BJ257" s="60"/>
      <c r="BK257" s="60"/>
      <c r="BL257" s="60"/>
      <c r="BM257" s="61"/>
      <c r="BN257" s="62"/>
      <c r="BO257" s="43"/>
      <c r="BP257" s="43"/>
      <c r="BQ257" s="43"/>
      <c r="BR257" s="121"/>
      <c r="BS257" s="55"/>
    </row>
    <row r="258" spans="1:71" s="3" customFormat="1" ht="21" customHeight="1" x14ac:dyDescent="0.25">
      <c r="A258" s="31"/>
      <c r="C258" s="190"/>
      <c r="D258" s="191"/>
      <c r="E258" s="191"/>
      <c r="F258" s="192"/>
      <c r="G258" s="83" t="str">
        <f t="shared" ca="1" si="12"/>
        <v/>
      </c>
      <c r="H258" s="84" t="str">
        <f t="shared" si="13"/>
        <v/>
      </c>
      <c r="I258" s="193"/>
      <c r="J258" s="194"/>
      <c r="K258" s="195"/>
      <c r="L258" s="191"/>
      <c r="M258" s="191"/>
      <c r="N258" s="191"/>
      <c r="O258" s="197"/>
      <c r="P258" s="198"/>
      <c r="Q258" s="191"/>
      <c r="R258" s="191"/>
      <c r="S258" s="191"/>
      <c r="T258" s="191"/>
      <c r="U258" s="191"/>
      <c r="V258" s="192"/>
      <c r="W258" s="192"/>
      <c r="X258" s="83" t="str">
        <f t="shared" ca="1" si="14"/>
        <v/>
      </c>
      <c r="Y258" s="191"/>
      <c r="Z258" s="85" t="str">
        <f t="shared" si="15"/>
        <v/>
      </c>
      <c r="AA258" s="191"/>
      <c r="AB258" s="191"/>
      <c r="AC258" s="191"/>
      <c r="AD258" s="191"/>
      <c r="AE258" s="195"/>
      <c r="AF258" s="196"/>
      <c r="AG258" s="191"/>
      <c r="AH258" s="54"/>
      <c r="AI258" s="43"/>
      <c r="AJ258" s="43"/>
      <c r="AK258" s="56"/>
      <c r="AL258" s="46"/>
      <c r="AM258" s="56"/>
      <c r="AN258" s="58"/>
      <c r="AO258" s="59"/>
      <c r="AP258" s="56"/>
      <c r="AQ258" s="56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59"/>
      <c r="BC258" s="60"/>
      <c r="BD258" s="58"/>
      <c r="BE258" s="60"/>
      <c r="BF258" s="60"/>
      <c r="BG258" s="60"/>
      <c r="BH258" s="60"/>
      <c r="BI258" s="60"/>
      <c r="BJ258" s="60"/>
      <c r="BK258" s="60"/>
      <c r="BL258" s="60"/>
      <c r="BM258" s="61"/>
      <c r="BN258" s="62"/>
      <c r="BO258" s="43"/>
      <c r="BP258" s="43"/>
      <c r="BQ258" s="43"/>
      <c r="BR258" s="121"/>
      <c r="BS258" s="55"/>
    </row>
    <row r="259" spans="1:71" s="3" customFormat="1" ht="21" customHeight="1" x14ac:dyDescent="0.25">
      <c r="A259" s="31"/>
      <c r="C259" s="190"/>
      <c r="D259" s="191"/>
      <c r="E259" s="191"/>
      <c r="F259" s="192"/>
      <c r="G259" s="83" t="str">
        <f t="shared" ca="1" si="12"/>
        <v/>
      </c>
      <c r="H259" s="84" t="str">
        <f t="shared" si="13"/>
        <v/>
      </c>
      <c r="I259" s="193"/>
      <c r="J259" s="194"/>
      <c r="K259" s="195"/>
      <c r="L259" s="191"/>
      <c r="M259" s="191"/>
      <c r="N259" s="191"/>
      <c r="O259" s="197"/>
      <c r="P259" s="198"/>
      <c r="Q259" s="191"/>
      <c r="R259" s="191"/>
      <c r="S259" s="191"/>
      <c r="T259" s="191"/>
      <c r="U259" s="191"/>
      <c r="V259" s="192"/>
      <c r="W259" s="192"/>
      <c r="X259" s="83" t="str">
        <f t="shared" ca="1" si="14"/>
        <v/>
      </c>
      <c r="Y259" s="191"/>
      <c r="Z259" s="85" t="str">
        <f t="shared" si="15"/>
        <v/>
      </c>
      <c r="AA259" s="191"/>
      <c r="AB259" s="191"/>
      <c r="AC259" s="191"/>
      <c r="AD259" s="191"/>
      <c r="AE259" s="195"/>
      <c r="AF259" s="196"/>
      <c r="AG259" s="191"/>
      <c r="AH259" s="54"/>
      <c r="AI259" s="43"/>
      <c r="AJ259" s="43"/>
      <c r="AK259" s="56"/>
      <c r="AL259" s="46"/>
      <c r="AM259" s="56"/>
      <c r="AN259" s="58"/>
      <c r="AO259" s="59"/>
      <c r="AP259" s="56"/>
      <c r="AQ259" s="56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59"/>
      <c r="BC259" s="60"/>
      <c r="BD259" s="58"/>
      <c r="BE259" s="60"/>
      <c r="BF259" s="60"/>
      <c r="BG259" s="60"/>
      <c r="BH259" s="60"/>
      <c r="BI259" s="60"/>
      <c r="BJ259" s="60"/>
      <c r="BK259" s="60"/>
      <c r="BL259" s="60"/>
      <c r="BM259" s="61"/>
      <c r="BN259" s="62"/>
      <c r="BO259" s="43"/>
      <c r="BP259" s="43"/>
      <c r="BQ259" s="43"/>
      <c r="BR259" s="121"/>
      <c r="BS259" s="55"/>
    </row>
    <row r="260" spans="1:71" s="3" customFormat="1" ht="21" customHeight="1" x14ac:dyDescent="0.25">
      <c r="A260" s="31"/>
      <c r="C260" s="190"/>
      <c r="D260" s="191"/>
      <c r="E260" s="191"/>
      <c r="F260" s="192"/>
      <c r="G260" s="83" t="str">
        <f t="shared" ca="1" si="12"/>
        <v/>
      </c>
      <c r="H260" s="84" t="str">
        <f t="shared" si="13"/>
        <v/>
      </c>
      <c r="I260" s="193"/>
      <c r="J260" s="194"/>
      <c r="K260" s="195"/>
      <c r="L260" s="191"/>
      <c r="M260" s="191"/>
      <c r="N260" s="191"/>
      <c r="O260" s="197"/>
      <c r="P260" s="198"/>
      <c r="Q260" s="191"/>
      <c r="R260" s="191"/>
      <c r="S260" s="191"/>
      <c r="T260" s="191"/>
      <c r="U260" s="191"/>
      <c r="V260" s="192"/>
      <c r="W260" s="192"/>
      <c r="X260" s="83" t="str">
        <f t="shared" ca="1" si="14"/>
        <v/>
      </c>
      <c r="Y260" s="191"/>
      <c r="Z260" s="85" t="str">
        <f t="shared" si="15"/>
        <v/>
      </c>
      <c r="AA260" s="191"/>
      <c r="AB260" s="191"/>
      <c r="AC260" s="191"/>
      <c r="AD260" s="191"/>
      <c r="AE260" s="195"/>
      <c r="AF260" s="196"/>
      <c r="AG260" s="191"/>
      <c r="AH260" s="54"/>
      <c r="AI260" s="43"/>
      <c r="AJ260" s="43"/>
      <c r="AK260" s="56"/>
      <c r="AL260" s="46"/>
      <c r="AM260" s="56"/>
      <c r="AN260" s="58"/>
      <c r="AO260" s="59"/>
      <c r="AP260" s="56"/>
      <c r="AQ260" s="56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59"/>
      <c r="BC260" s="60"/>
      <c r="BD260" s="58"/>
      <c r="BE260" s="60"/>
      <c r="BF260" s="60"/>
      <c r="BG260" s="60"/>
      <c r="BH260" s="60"/>
      <c r="BI260" s="60"/>
      <c r="BJ260" s="60"/>
      <c r="BK260" s="60"/>
      <c r="BL260" s="60"/>
      <c r="BM260" s="61"/>
      <c r="BN260" s="62"/>
      <c r="BO260" s="43"/>
      <c r="BP260" s="43"/>
      <c r="BQ260" s="43"/>
      <c r="BR260" s="121"/>
      <c r="BS260" s="55"/>
    </row>
    <row r="261" spans="1:71" s="3" customFormat="1" ht="21" customHeight="1" x14ac:dyDescent="0.25">
      <c r="A261" s="31"/>
      <c r="C261" s="190"/>
      <c r="D261" s="191"/>
      <c r="E261" s="191"/>
      <c r="F261" s="192"/>
      <c r="G261" s="83" t="str">
        <f t="shared" ca="1" si="12"/>
        <v/>
      </c>
      <c r="H261" s="84" t="str">
        <f t="shared" si="13"/>
        <v/>
      </c>
      <c r="I261" s="193"/>
      <c r="J261" s="194"/>
      <c r="K261" s="195"/>
      <c r="L261" s="191"/>
      <c r="M261" s="191"/>
      <c r="N261" s="191"/>
      <c r="O261" s="197"/>
      <c r="P261" s="198"/>
      <c r="Q261" s="191"/>
      <c r="R261" s="191"/>
      <c r="S261" s="191"/>
      <c r="T261" s="191"/>
      <c r="U261" s="191"/>
      <c r="V261" s="192"/>
      <c r="W261" s="192"/>
      <c r="X261" s="83" t="str">
        <f t="shared" ca="1" si="14"/>
        <v/>
      </c>
      <c r="Y261" s="191"/>
      <c r="Z261" s="85" t="str">
        <f t="shared" si="15"/>
        <v/>
      </c>
      <c r="AA261" s="191"/>
      <c r="AB261" s="191"/>
      <c r="AC261" s="191"/>
      <c r="AD261" s="191"/>
      <c r="AE261" s="195"/>
      <c r="AF261" s="196"/>
      <c r="AG261" s="191"/>
      <c r="AH261" s="54"/>
      <c r="AI261" s="43"/>
      <c r="AJ261" s="43"/>
      <c r="AK261" s="56"/>
      <c r="AL261" s="46"/>
      <c r="AM261" s="56"/>
      <c r="AN261" s="58"/>
      <c r="AO261" s="59"/>
      <c r="AP261" s="56"/>
      <c r="AQ261" s="56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59"/>
      <c r="BC261" s="60"/>
      <c r="BD261" s="58"/>
      <c r="BE261" s="60"/>
      <c r="BF261" s="60"/>
      <c r="BG261" s="60"/>
      <c r="BH261" s="60"/>
      <c r="BI261" s="60"/>
      <c r="BJ261" s="60"/>
      <c r="BK261" s="60"/>
      <c r="BL261" s="60"/>
      <c r="BM261" s="61"/>
      <c r="BN261" s="62"/>
      <c r="BO261" s="43"/>
      <c r="BP261" s="43"/>
      <c r="BQ261" s="43"/>
      <c r="BR261" s="121"/>
      <c r="BS261" s="55"/>
    </row>
    <row r="262" spans="1:71" s="3" customFormat="1" ht="21" customHeight="1" x14ac:dyDescent="0.25">
      <c r="A262" s="31"/>
      <c r="C262" s="190"/>
      <c r="D262" s="191"/>
      <c r="E262" s="191"/>
      <c r="F262" s="192"/>
      <c r="G262" s="83" t="str">
        <f t="shared" ca="1" si="12"/>
        <v/>
      </c>
      <c r="H262" s="84" t="str">
        <f t="shared" si="13"/>
        <v/>
      </c>
      <c r="I262" s="193"/>
      <c r="J262" s="194"/>
      <c r="K262" s="195"/>
      <c r="L262" s="191"/>
      <c r="M262" s="191"/>
      <c r="N262" s="191"/>
      <c r="O262" s="197"/>
      <c r="P262" s="198"/>
      <c r="Q262" s="191"/>
      <c r="R262" s="191"/>
      <c r="S262" s="191"/>
      <c r="T262" s="191"/>
      <c r="U262" s="191"/>
      <c r="V262" s="192"/>
      <c r="W262" s="192"/>
      <c r="X262" s="83" t="str">
        <f t="shared" ca="1" si="14"/>
        <v/>
      </c>
      <c r="Y262" s="191"/>
      <c r="Z262" s="85" t="str">
        <f t="shared" si="15"/>
        <v/>
      </c>
      <c r="AA262" s="191"/>
      <c r="AB262" s="191"/>
      <c r="AC262" s="191"/>
      <c r="AD262" s="191"/>
      <c r="AE262" s="195"/>
      <c r="AF262" s="196"/>
      <c r="AG262" s="191"/>
      <c r="AH262" s="54"/>
      <c r="AI262" s="43"/>
      <c r="AJ262" s="43"/>
      <c r="AK262" s="56"/>
      <c r="AL262" s="46"/>
      <c r="AM262" s="56"/>
      <c r="AN262" s="58"/>
      <c r="AO262" s="59"/>
      <c r="AP262" s="56"/>
      <c r="AQ262" s="56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59"/>
      <c r="BC262" s="60"/>
      <c r="BD262" s="58"/>
      <c r="BE262" s="60"/>
      <c r="BF262" s="60"/>
      <c r="BG262" s="60"/>
      <c r="BH262" s="60"/>
      <c r="BI262" s="60"/>
      <c r="BJ262" s="60"/>
      <c r="BK262" s="60"/>
      <c r="BL262" s="60"/>
      <c r="BM262" s="61"/>
      <c r="BN262" s="62"/>
      <c r="BO262" s="43"/>
      <c r="BP262" s="43"/>
      <c r="BQ262" s="43"/>
      <c r="BR262" s="121"/>
      <c r="BS262" s="55"/>
    </row>
    <row r="263" spans="1:71" s="3" customFormat="1" ht="21" customHeight="1" x14ac:dyDescent="0.25">
      <c r="A263" s="31"/>
      <c r="C263" s="190"/>
      <c r="D263" s="191"/>
      <c r="E263" s="191"/>
      <c r="F263" s="192"/>
      <c r="G263" s="83" t="str">
        <f t="shared" ca="1" si="12"/>
        <v/>
      </c>
      <c r="H263" s="84" t="str">
        <f t="shared" si="13"/>
        <v/>
      </c>
      <c r="I263" s="193"/>
      <c r="J263" s="194"/>
      <c r="K263" s="195"/>
      <c r="L263" s="191"/>
      <c r="M263" s="191"/>
      <c r="N263" s="191"/>
      <c r="O263" s="197"/>
      <c r="P263" s="198"/>
      <c r="Q263" s="191"/>
      <c r="R263" s="191"/>
      <c r="S263" s="191"/>
      <c r="T263" s="191"/>
      <c r="U263" s="191"/>
      <c r="V263" s="192"/>
      <c r="W263" s="192"/>
      <c r="X263" s="83" t="str">
        <f t="shared" ca="1" si="14"/>
        <v/>
      </c>
      <c r="Y263" s="191"/>
      <c r="Z263" s="85" t="str">
        <f t="shared" si="15"/>
        <v/>
      </c>
      <c r="AA263" s="191"/>
      <c r="AB263" s="191"/>
      <c r="AC263" s="191"/>
      <c r="AD263" s="191"/>
      <c r="AE263" s="195"/>
      <c r="AF263" s="196"/>
      <c r="AG263" s="191"/>
      <c r="AH263" s="54"/>
      <c r="AI263" s="43"/>
      <c r="AJ263" s="43"/>
      <c r="AK263" s="56"/>
      <c r="AL263" s="46"/>
      <c r="AM263" s="56"/>
      <c r="AN263" s="58"/>
      <c r="AO263" s="59"/>
      <c r="AP263" s="56"/>
      <c r="AQ263" s="56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59"/>
      <c r="BC263" s="60"/>
      <c r="BD263" s="58"/>
      <c r="BE263" s="60"/>
      <c r="BF263" s="60"/>
      <c r="BG263" s="60"/>
      <c r="BH263" s="60"/>
      <c r="BI263" s="60"/>
      <c r="BJ263" s="60"/>
      <c r="BK263" s="60"/>
      <c r="BL263" s="60"/>
      <c r="BM263" s="61"/>
      <c r="BN263" s="62"/>
      <c r="BO263" s="43"/>
      <c r="BP263" s="43"/>
      <c r="BQ263" s="43"/>
      <c r="BR263" s="121"/>
      <c r="BS263" s="55"/>
    </row>
    <row r="264" spans="1:71" s="3" customFormat="1" ht="21" customHeight="1" x14ac:dyDescent="0.25">
      <c r="A264" s="31"/>
      <c r="C264" s="190"/>
      <c r="D264" s="191"/>
      <c r="E264" s="191"/>
      <c r="F264" s="192"/>
      <c r="G264" s="83" t="str">
        <f t="shared" ref="G264:G327" ca="1" si="16">IFERROR(IF(F264="","",YEAR(TODAY())-YEAR(F264)),"")</f>
        <v/>
      </c>
      <c r="H264" s="84" t="str">
        <f t="shared" ref="H264:H327" si="17">IFERROR(IF(F264="","",TEXT(F264,"MMMM")),"")</f>
        <v/>
      </c>
      <c r="I264" s="193"/>
      <c r="J264" s="194"/>
      <c r="K264" s="195"/>
      <c r="L264" s="191"/>
      <c r="M264" s="191"/>
      <c r="N264" s="191"/>
      <c r="O264" s="197"/>
      <c r="P264" s="198"/>
      <c r="Q264" s="191"/>
      <c r="R264" s="191"/>
      <c r="S264" s="191"/>
      <c r="T264" s="191"/>
      <c r="U264" s="191"/>
      <c r="V264" s="192"/>
      <c r="W264" s="192"/>
      <c r="X264" s="83" t="str">
        <f t="shared" ref="X264:X327" ca="1" si="18">IFERROR(IF(V264="","",IF(AND(V264&lt;&gt;"",W264&lt;&gt;""),(W264-V264)/30,IF(AND(V264&lt;&gt;"",W264=""),(TODAY()-V264)/30,""))),"")</f>
        <v/>
      </c>
      <c r="Y264" s="191"/>
      <c r="Z264" s="85" t="str">
        <f t="shared" ref="Z264:Z327" si="19">IFERROR(IF(V264="","",TEXT(V264,"MMMM")),"")</f>
        <v/>
      </c>
      <c r="AA264" s="191"/>
      <c r="AB264" s="191"/>
      <c r="AC264" s="191"/>
      <c r="AD264" s="191"/>
      <c r="AE264" s="195"/>
      <c r="AF264" s="196"/>
      <c r="AG264" s="191"/>
      <c r="AH264" s="54"/>
      <c r="AI264" s="43"/>
      <c r="AJ264" s="43"/>
      <c r="AK264" s="56"/>
      <c r="AL264" s="46"/>
      <c r="AM264" s="56"/>
      <c r="AN264" s="58"/>
      <c r="AO264" s="59"/>
      <c r="AP264" s="56"/>
      <c r="AQ264" s="56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59"/>
      <c r="BC264" s="60"/>
      <c r="BD264" s="58"/>
      <c r="BE264" s="60"/>
      <c r="BF264" s="60"/>
      <c r="BG264" s="60"/>
      <c r="BH264" s="60"/>
      <c r="BI264" s="60"/>
      <c r="BJ264" s="60"/>
      <c r="BK264" s="60"/>
      <c r="BL264" s="60"/>
      <c r="BM264" s="61"/>
      <c r="BN264" s="62"/>
      <c r="BO264" s="43"/>
      <c r="BP264" s="43"/>
      <c r="BQ264" s="43"/>
      <c r="BR264" s="121"/>
      <c r="BS264" s="55"/>
    </row>
    <row r="265" spans="1:71" s="3" customFormat="1" ht="21" customHeight="1" x14ac:dyDescent="0.25">
      <c r="A265" s="31"/>
      <c r="C265" s="190"/>
      <c r="D265" s="191"/>
      <c r="E265" s="191"/>
      <c r="F265" s="192"/>
      <c r="G265" s="83" t="str">
        <f t="shared" ca="1" si="16"/>
        <v/>
      </c>
      <c r="H265" s="84" t="str">
        <f t="shared" si="17"/>
        <v/>
      </c>
      <c r="I265" s="193"/>
      <c r="J265" s="194"/>
      <c r="K265" s="195"/>
      <c r="L265" s="191"/>
      <c r="M265" s="191"/>
      <c r="N265" s="191"/>
      <c r="O265" s="197"/>
      <c r="P265" s="198"/>
      <c r="Q265" s="191"/>
      <c r="R265" s="191"/>
      <c r="S265" s="191"/>
      <c r="T265" s="191"/>
      <c r="U265" s="191"/>
      <c r="V265" s="192"/>
      <c r="W265" s="192"/>
      <c r="X265" s="83" t="str">
        <f t="shared" ca="1" si="18"/>
        <v/>
      </c>
      <c r="Y265" s="191"/>
      <c r="Z265" s="85" t="str">
        <f t="shared" si="19"/>
        <v/>
      </c>
      <c r="AA265" s="191"/>
      <c r="AB265" s="191"/>
      <c r="AC265" s="191"/>
      <c r="AD265" s="191"/>
      <c r="AE265" s="195"/>
      <c r="AF265" s="196"/>
      <c r="AG265" s="191"/>
      <c r="AH265" s="54"/>
      <c r="AI265" s="43"/>
      <c r="AJ265" s="43"/>
      <c r="AK265" s="56"/>
      <c r="AL265" s="46"/>
      <c r="AM265" s="56"/>
      <c r="AN265" s="58"/>
      <c r="AO265" s="59"/>
      <c r="AP265" s="56"/>
      <c r="AQ265" s="56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59"/>
      <c r="BC265" s="60"/>
      <c r="BD265" s="58"/>
      <c r="BE265" s="60"/>
      <c r="BF265" s="60"/>
      <c r="BG265" s="60"/>
      <c r="BH265" s="60"/>
      <c r="BI265" s="60"/>
      <c r="BJ265" s="60"/>
      <c r="BK265" s="60"/>
      <c r="BL265" s="60"/>
      <c r="BM265" s="61"/>
      <c r="BN265" s="62"/>
      <c r="BO265" s="43"/>
      <c r="BP265" s="43"/>
      <c r="BQ265" s="43"/>
      <c r="BR265" s="121"/>
      <c r="BS265" s="55"/>
    </row>
    <row r="266" spans="1:71" s="3" customFormat="1" ht="21" customHeight="1" x14ac:dyDescent="0.25">
      <c r="A266" s="31"/>
      <c r="C266" s="190"/>
      <c r="D266" s="191"/>
      <c r="E266" s="191"/>
      <c r="F266" s="192"/>
      <c r="G266" s="83" t="str">
        <f t="shared" ca="1" si="16"/>
        <v/>
      </c>
      <c r="H266" s="84" t="str">
        <f t="shared" si="17"/>
        <v/>
      </c>
      <c r="I266" s="193"/>
      <c r="J266" s="194"/>
      <c r="K266" s="195"/>
      <c r="L266" s="191"/>
      <c r="M266" s="191"/>
      <c r="N266" s="191"/>
      <c r="O266" s="197"/>
      <c r="P266" s="198"/>
      <c r="Q266" s="191"/>
      <c r="R266" s="191"/>
      <c r="S266" s="191"/>
      <c r="T266" s="191"/>
      <c r="U266" s="191"/>
      <c r="V266" s="192"/>
      <c r="W266" s="192"/>
      <c r="X266" s="83" t="str">
        <f t="shared" ca="1" si="18"/>
        <v/>
      </c>
      <c r="Y266" s="191"/>
      <c r="Z266" s="85" t="str">
        <f t="shared" si="19"/>
        <v/>
      </c>
      <c r="AA266" s="191"/>
      <c r="AB266" s="191"/>
      <c r="AC266" s="191"/>
      <c r="AD266" s="191"/>
      <c r="AE266" s="195"/>
      <c r="AF266" s="196"/>
      <c r="AG266" s="191"/>
      <c r="AH266" s="54"/>
      <c r="AI266" s="43"/>
      <c r="AJ266" s="43"/>
      <c r="AK266" s="56"/>
      <c r="AL266" s="46"/>
      <c r="AM266" s="56"/>
      <c r="AN266" s="58"/>
      <c r="AO266" s="59"/>
      <c r="AP266" s="56"/>
      <c r="AQ266" s="56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59"/>
      <c r="BC266" s="60"/>
      <c r="BD266" s="58"/>
      <c r="BE266" s="60"/>
      <c r="BF266" s="60"/>
      <c r="BG266" s="60"/>
      <c r="BH266" s="60"/>
      <c r="BI266" s="60"/>
      <c r="BJ266" s="60"/>
      <c r="BK266" s="60"/>
      <c r="BL266" s="60"/>
      <c r="BM266" s="61"/>
      <c r="BN266" s="62"/>
      <c r="BO266" s="43"/>
      <c r="BP266" s="43"/>
      <c r="BQ266" s="43"/>
      <c r="BR266" s="121"/>
      <c r="BS266" s="55"/>
    </row>
    <row r="267" spans="1:71" s="3" customFormat="1" ht="21" customHeight="1" x14ac:dyDescent="0.25">
      <c r="A267" s="31"/>
      <c r="C267" s="190"/>
      <c r="D267" s="191"/>
      <c r="E267" s="191"/>
      <c r="F267" s="192"/>
      <c r="G267" s="83" t="str">
        <f t="shared" ca="1" si="16"/>
        <v/>
      </c>
      <c r="H267" s="84" t="str">
        <f t="shared" si="17"/>
        <v/>
      </c>
      <c r="I267" s="193"/>
      <c r="J267" s="194"/>
      <c r="K267" s="195"/>
      <c r="L267" s="191"/>
      <c r="M267" s="191"/>
      <c r="N267" s="191"/>
      <c r="O267" s="197"/>
      <c r="P267" s="198"/>
      <c r="Q267" s="191"/>
      <c r="R267" s="191"/>
      <c r="S267" s="191"/>
      <c r="T267" s="191"/>
      <c r="U267" s="191"/>
      <c r="V267" s="192"/>
      <c r="W267" s="192"/>
      <c r="X267" s="83" t="str">
        <f t="shared" ca="1" si="18"/>
        <v/>
      </c>
      <c r="Y267" s="191"/>
      <c r="Z267" s="85" t="str">
        <f t="shared" si="19"/>
        <v/>
      </c>
      <c r="AA267" s="191"/>
      <c r="AB267" s="191"/>
      <c r="AC267" s="191"/>
      <c r="AD267" s="191"/>
      <c r="AE267" s="195"/>
      <c r="AF267" s="196"/>
      <c r="AG267" s="191"/>
      <c r="AH267" s="54"/>
      <c r="AI267" s="43"/>
      <c r="AJ267" s="43"/>
      <c r="AK267" s="56"/>
      <c r="AL267" s="46"/>
      <c r="AM267" s="56"/>
      <c r="AN267" s="58"/>
      <c r="AO267" s="59"/>
      <c r="AP267" s="56"/>
      <c r="AQ267" s="56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59"/>
      <c r="BC267" s="60"/>
      <c r="BD267" s="58"/>
      <c r="BE267" s="60"/>
      <c r="BF267" s="60"/>
      <c r="BG267" s="60"/>
      <c r="BH267" s="60"/>
      <c r="BI267" s="60"/>
      <c r="BJ267" s="60"/>
      <c r="BK267" s="60"/>
      <c r="BL267" s="60"/>
      <c r="BM267" s="61"/>
      <c r="BN267" s="62"/>
      <c r="BO267" s="43"/>
      <c r="BP267" s="43"/>
      <c r="BQ267" s="43"/>
      <c r="BR267" s="121"/>
      <c r="BS267" s="55"/>
    </row>
    <row r="268" spans="1:71" s="3" customFormat="1" ht="21" customHeight="1" x14ac:dyDescent="0.25">
      <c r="A268" s="31"/>
      <c r="C268" s="190"/>
      <c r="D268" s="191"/>
      <c r="E268" s="191"/>
      <c r="F268" s="192"/>
      <c r="G268" s="83" t="str">
        <f t="shared" ca="1" si="16"/>
        <v/>
      </c>
      <c r="H268" s="84" t="str">
        <f t="shared" si="17"/>
        <v/>
      </c>
      <c r="I268" s="193"/>
      <c r="J268" s="194"/>
      <c r="K268" s="195"/>
      <c r="L268" s="191"/>
      <c r="M268" s="191"/>
      <c r="N268" s="191"/>
      <c r="O268" s="197"/>
      <c r="P268" s="198"/>
      <c r="Q268" s="191"/>
      <c r="R268" s="191"/>
      <c r="S268" s="191"/>
      <c r="T268" s="191"/>
      <c r="U268" s="191"/>
      <c r="V268" s="192"/>
      <c r="W268" s="192"/>
      <c r="X268" s="83" t="str">
        <f t="shared" ca="1" si="18"/>
        <v/>
      </c>
      <c r="Y268" s="191"/>
      <c r="Z268" s="85" t="str">
        <f t="shared" si="19"/>
        <v/>
      </c>
      <c r="AA268" s="191"/>
      <c r="AB268" s="191"/>
      <c r="AC268" s="191"/>
      <c r="AD268" s="191"/>
      <c r="AE268" s="195"/>
      <c r="AF268" s="196"/>
      <c r="AG268" s="191"/>
      <c r="AH268" s="54"/>
      <c r="AI268" s="43"/>
      <c r="AJ268" s="43"/>
      <c r="AK268" s="56"/>
      <c r="AL268" s="46"/>
      <c r="AM268" s="56"/>
      <c r="AN268" s="58"/>
      <c r="AO268" s="59"/>
      <c r="AP268" s="56"/>
      <c r="AQ268" s="56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59"/>
      <c r="BC268" s="60"/>
      <c r="BD268" s="58"/>
      <c r="BE268" s="60"/>
      <c r="BF268" s="60"/>
      <c r="BG268" s="60"/>
      <c r="BH268" s="60"/>
      <c r="BI268" s="60"/>
      <c r="BJ268" s="60"/>
      <c r="BK268" s="60"/>
      <c r="BL268" s="60"/>
      <c r="BM268" s="61"/>
      <c r="BN268" s="62"/>
      <c r="BO268" s="43"/>
      <c r="BP268" s="43"/>
      <c r="BQ268" s="43"/>
      <c r="BR268" s="121"/>
      <c r="BS268" s="55"/>
    </row>
    <row r="269" spans="1:71" s="3" customFormat="1" ht="21" customHeight="1" x14ac:dyDescent="0.25">
      <c r="A269" s="31"/>
      <c r="C269" s="190"/>
      <c r="D269" s="191"/>
      <c r="E269" s="191"/>
      <c r="F269" s="192"/>
      <c r="G269" s="83" t="str">
        <f t="shared" ca="1" si="16"/>
        <v/>
      </c>
      <c r="H269" s="84" t="str">
        <f t="shared" si="17"/>
        <v/>
      </c>
      <c r="I269" s="193"/>
      <c r="J269" s="194"/>
      <c r="K269" s="195"/>
      <c r="L269" s="191"/>
      <c r="M269" s="191"/>
      <c r="N269" s="191"/>
      <c r="O269" s="197"/>
      <c r="P269" s="198"/>
      <c r="Q269" s="191"/>
      <c r="R269" s="191"/>
      <c r="S269" s="191"/>
      <c r="T269" s="191"/>
      <c r="U269" s="191"/>
      <c r="V269" s="192"/>
      <c r="W269" s="192"/>
      <c r="X269" s="83" t="str">
        <f t="shared" ca="1" si="18"/>
        <v/>
      </c>
      <c r="Y269" s="191"/>
      <c r="Z269" s="85" t="str">
        <f t="shared" si="19"/>
        <v/>
      </c>
      <c r="AA269" s="191"/>
      <c r="AB269" s="191"/>
      <c r="AC269" s="191"/>
      <c r="AD269" s="191"/>
      <c r="AE269" s="195"/>
      <c r="AF269" s="196"/>
      <c r="AG269" s="191"/>
      <c r="AH269" s="54"/>
      <c r="AI269" s="43"/>
      <c r="AJ269" s="43"/>
      <c r="AK269" s="56"/>
      <c r="AL269" s="46"/>
      <c r="AM269" s="56"/>
      <c r="AN269" s="58"/>
      <c r="AO269" s="59"/>
      <c r="AP269" s="56"/>
      <c r="AQ269" s="56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59"/>
      <c r="BC269" s="60"/>
      <c r="BD269" s="58"/>
      <c r="BE269" s="60"/>
      <c r="BF269" s="60"/>
      <c r="BG269" s="60"/>
      <c r="BH269" s="60"/>
      <c r="BI269" s="60"/>
      <c r="BJ269" s="60"/>
      <c r="BK269" s="60"/>
      <c r="BL269" s="60"/>
      <c r="BM269" s="61"/>
      <c r="BN269" s="62"/>
      <c r="BO269" s="43"/>
      <c r="BP269" s="43"/>
      <c r="BQ269" s="43"/>
      <c r="BR269" s="121"/>
      <c r="BS269" s="55"/>
    </row>
    <row r="270" spans="1:71" s="3" customFormat="1" ht="21" customHeight="1" x14ac:dyDescent="0.25">
      <c r="A270" s="31"/>
      <c r="C270" s="190"/>
      <c r="D270" s="191"/>
      <c r="E270" s="191"/>
      <c r="F270" s="192"/>
      <c r="G270" s="83" t="str">
        <f t="shared" ca="1" si="16"/>
        <v/>
      </c>
      <c r="H270" s="84" t="str">
        <f t="shared" si="17"/>
        <v/>
      </c>
      <c r="I270" s="193"/>
      <c r="J270" s="194"/>
      <c r="K270" s="195"/>
      <c r="L270" s="191"/>
      <c r="M270" s="191"/>
      <c r="N270" s="191"/>
      <c r="O270" s="197"/>
      <c r="P270" s="198"/>
      <c r="Q270" s="191"/>
      <c r="R270" s="191"/>
      <c r="S270" s="191"/>
      <c r="T270" s="191"/>
      <c r="U270" s="191"/>
      <c r="V270" s="192"/>
      <c r="W270" s="192"/>
      <c r="X270" s="83" t="str">
        <f t="shared" ca="1" si="18"/>
        <v/>
      </c>
      <c r="Y270" s="191"/>
      <c r="Z270" s="85" t="str">
        <f t="shared" si="19"/>
        <v/>
      </c>
      <c r="AA270" s="191"/>
      <c r="AB270" s="191"/>
      <c r="AC270" s="191"/>
      <c r="AD270" s="191"/>
      <c r="AE270" s="195"/>
      <c r="AF270" s="196"/>
      <c r="AG270" s="191"/>
      <c r="AH270" s="54"/>
      <c r="AI270" s="43"/>
      <c r="AJ270" s="43"/>
      <c r="AK270" s="56"/>
      <c r="AL270" s="46"/>
      <c r="AM270" s="56"/>
      <c r="AN270" s="58"/>
      <c r="AO270" s="59"/>
      <c r="AP270" s="56"/>
      <c r="AQ270" s="56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59"/>
      <c r="BC270" s="60"/>
      <c r="BD270" s="58"/>
      <c r="BE270" s="60"/>
      <c r="BF270" s="60"/>
      <c r="BG270" s="60"/>
      <c r="BH270" s="60"/>
      <c r="BI270" s="60"/>
      <c r="BJ270" s="60"/>
      <c r="BK270" s="60"/>
      <c r="BL270" s="60"/>
      <c r="BM270" s="61"/>
      <c r="BN270" s="62"/>
      <c r="BO270" s="43"/>
      <c r="BP270" s="43"/>
      <c r="BQ270" s="43"/>
      <c r="BR270" s="121"/>
      <c r="BS270" s="55"/>
    </row>
    <row r="271" spans="1:71" s="3" customFormat="1" ht="21" customHeight="1" x14ac:dyDescent="0.25">
      <c r="A271" s="31"/>
      <c r="C271" s="190"/>
      <c r="D271" s="191"/>
      <c r="E271" s="191"/>
      <c r="F271" s="192"/>
      <c r="G271" s="83" t="str">
        <f t="shared" ca="1" si="16"/>
        <v/>
      </c>
      <c r="H271" s="84" t="str">
        <f t="shared" si="17"/>
        <v/>
      </c>
      <c r="I271" s="193"/>
      <c r="J271" s="194"/>
      <c r="K271" s="195"/>
      <c r="L271" s="191"/>
      <c r="M271" s="191"/>
      <c r="N271" s="191"/>
      <c r="O271" s="197"/>
      <c r="P271" s="198"/>
      <c r="Q271" s="191"/>
      <c r="R271" s="191"/>
      <c r="S271" s="191"/>
      <c r="T271" s="191"/>
      <c r="U271" s="191"/>
      <c r="V271" s="192"/>
      <c r="W271" s="192"/>
      <c r="X271" s="83" t="str">
        <f t="shared" ca="1" si="18"/>
        <v/>
      </c>
      <c r="Y271" s="191"/>
      <c r="Z271" s="85" t="str">
        <f t="shared" si="19"/>
        <v/>
      </c>
      <c r="AA271" s="191"/>
      <c r="AB271" s="191"/>
      <c r="AC271" s="191"/>
      <c r="AD271" s="191"/>
      <c r="AE271" s="195"/>
      <c r="AF271" s="196"/>
      <c r="AG271" s="191"/>
      <c r="AH271" s="54"/>
      <c r="AI271" s="43"/>
      <c r="AJ271" s="43"/>
      <c r="AK271" s="56"/>
      <c r="AL271" s="46"/>
      <c r="AM271" s="56"/>
      <c r="AN271" s="58"/>
      <c r="AO271" s="59"/>
      <c r="AP271" s="56"/>
      <c r="AQ271" s="56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59"/>
      <c r="BC271" s="60"/>
      <c r="BD271" s="58"/>
      <c r="BE271" s="60"/>
      <c r="BF271" s="60"/>
      <c r="BG271" s="60"/>
      <c r="BH271" s="60"/>
      <c r="BI271" s="60"/>
      <c r="BJ271" s="60"/>
      <c r="BK271" s="60"/>
      <c r="BL271" s="60"/>
      <c r="BM271" s="61"/>
      <c r="BN271" s="62"/>
      <c r="BO271" s="43"/>
      <c r="BP271" s="43"/>
      <c r="BQ271" s="43"/>
      <c r="BR271" s="121"/>
      <c r="BS271" s="55"/>
    </row>
    <row r="272" spans="1:71" s="3" customFormat="1" ht="21" customHeight="1" x14ac:dyDescent="0.25">
      <c r="A272" s="31"/>
      <c r="C272" s="190"/>
      <c r="D272" s="191"/>
      <c r="E272" s="191"/>
      <c r="F272" s="192"/>
      <c r="G272" s="83" t="str">
        <f t="shared" ca="1" si="16"/>
        <v/>
      </c>
      <c r="H272" s="84" t="str">
        <f t="shared" si="17"/>
        <v/>
      </c>
      <c r="I272" s="193"/>
      <c r="J272" s="194"/>
      <c r="K272" s="195"/>
      <c r="L272" s="191"/>
      <c r="M272" s="191"/>
      <c r="N272" s="191"/>
      <c r="O272" s="197"/>
      <c r="P272" s="198"/>
      <c r="Q272" s="191"/>
      <c r="R272" s="191"/>
      <c r="S272" s="191"/>
      <c r="T272" s="191"/>
      <c r="U272" s="191"/>
      <c r="V272" s="192"/>
      <c r="W272" s="192"/>
      <c r="X272" s="83" t="str">
        <f t="shared" ca="1" si="18"/>
        <v/>
      </c>
      <c r="Y272" s="191"/>
      <c r="Z272" s="85" t="str">
        <f t="shared" si="19"/>
        <v/>
      </c>
      <c r="AA272" s="191"/>
      <c r="AB272" s="191"/>
      <c r="AC272" s="191"/>
      <c r="AD272" s="191"/>
      <c r="AE272" s="195"/>
      <c r="AF272" s="196"/>
      <c r="AG272" s="191"/>
      <c r="AH272" s="54"/>
      <c r="AI272" s="43"/>
      <c r="AJ272" s="43"/>
      <c r="AK272" s="56"/>
      <c r="AL272" s="46"/>
      <c r="AM272" s="56"/>
      <c r="AN272" s="58"/>
      <c r="AO272" s="59"/>
      <c r="AP272" s="56"/>
      <c r="AQ272" s="56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59"/>
      <c r="BC272" s="60"/>
      <c r="BD272" s="58"/>
      <c r="BE272" s="60"/>
      <c r="BF272" s="60"/>
      <c r="BG272" s="60"/>
      <c r="BH272" s="60"/>
      <c r="BI272" s="60"/>
      <c r="BJ272" s="60"/>
      <c r="BK272" s="60"/>
      <c r="BL272" s="60"/>
      <c r="BM272" s="61"/>
      <c r="BN272" s="62"/>
      <c r="BO272" s="43"/>
      <c r="BP272" s="43"/>
      <c r="BQ272" s="43"/>
      <c r="BR272" s="121"/>
      <c r="BS272" s="55"/>
    </row>
    <row r="273" spans="1:71" s="3" customFormat="1" ht="21" customHeight="1" x14ac:dyDescent="0.25">
      <c r="A273" s="31"/>
      <c r="C273" s="190"/>
      <c r="D273" s="191"/>
      <c r="E273" s="191"/>
      <c r="F273" s="192"/>
      <c r="G273" s="83" t="str">
        <f t="shared" ca="1" si="16"/>
        <v/>
      </c>
      <c r="H273" s="84" t="str">
        <f t="shared" si="17"/>
        <v/>
      </c>
      <c r="I273" s="193"/>
      <c r="J273" s="194"/>
      <c r="K273" s="195"/>
      <c r="L273" s="191"/>
      <c r="M273" s="191"/>
      <c r="N273" s="191"/>
      <c r="O273" s="197"/>
      <c r="P273" s="198"/>
      <c r="Q273" s="191"/>
      <c r="R273" s="191"/>
      <c r="S273" s="191"/>
      <c r="T273" s="191"/>
      <c r="U273" s="191"/>
      <c r="V273" s="192"/>
      <c r="W273" s="192"/>
      <c r="X273" s="83" t="str">
        <f t="shared" ca="1" si="18"/>
        <v/>
      </c>
      <c r="Y273" s="191"/>
      <c r="Z273" s="85" t="str">
        <f t="shared" si="19"/>
        <v/>
      </c>
      <c r="AA273" s="191"/>
      <c r="AB273" s="191"/>
      <c r="AC273" s="191"/>
      <c r="AD273" s="191"/>
      <c r="AE273" s="195"/>
      <c r="AF273" s="196"/>
      <c r="AG273" s="191"/>
      <c r="AH273" s="54"/>
      <c r="AI273" s="43"/>
      <c r="AJ273" s="43"/>
      <c r="AK273" s="56"/>
      <c r="AL273" s="46"/>
      <c r="AM273" s="56"/>
      <c r="AN273" s="58"/>
      <c r="AO273" s="59"/>
      <c r="AP273" s="56"/>
      <c r="AQ273" s="56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59"/>
      <c r="BC273" s="60"/>
      <c r="BD273" s="58"/>
      <c r="BE273" s="60"/>
      <c r="BF273" s="60"/>
      <c r="BG273" s="60"/>
      <c r="BH273" s="60"/>
      <c r="BI273" s="60"/>
      <c r="BJ273" s="60"/>
      <c r="BK273" s="60"/>
      <c r="BL273" s="60"/>
      <c r="BM273" s="61"/>
      <c r="BN273" s="62"/>
      <c r="BO273" s="43"/>
      <c r="BP273" s="43"/>
      <c r="BQ273" s="43"/>
      <c r="BR273" s="121"/>
      <c r="BS273" s="55"/>
    </row>
    <row r="274" spans="1:71" s="3" customFormat="1" ht="21" customHeight="1" x14ac:dyDescent="0.25">
      <c r="A274" s="31"/>
      <c r="C274" s="190"/>
      <c r="D274" s="191"/>
      <c r="E274" s="191"/>
      <c r="F274" s="192"/>
      <c r="G274" s="83" t="str">
        <f t="shared" ca="1" si="16"/>
        <v/>
      </c>
      <c r="H274" s="84" t="str">
        <f t="shared" si="17"/>
        <v/>
      </c>
      <c r="I274" s="193"/>
      <c r="J274" s="194"/>
      <c r="K274" s="195"/>
      <c r="L274" s="191"/>
      <c r="M274" s="191"/>
      <c r="N274" s="191"/>
      <c r="O274" s="197"/>
      <c r="P274" s="198"/>
      <c r="Q274" s="191"/>
      <c r="R274" s="191"/>
      <c r="S274" s="191"/>
      <c r="T274" s="191"/>
      <c r="U274" s="191"/>
      <c r="V274" s="192"/>
      <c r="W274" s="192"/>
      <c r="X274" s="83" t="str">
        <f t="shared" ca="1" si="18"/>
        <v/>
      </c>
      <c r="Y274" s="191"/>
      <c r="Z274" s="85" t="str">
        <f t="shared" si="19"/>
        <v/>
      </c>
      <c r="AA274" s="191"/>
      <c r="AB274" s="191"/>
      <c r="AC274" s="191"/>
      <c r="AD274" s="191"/>
      <c r="AE274" s="195"/>
      <c r="AF274" s="196"/>
      <c r="AG274" s="191"/>
      <c r="AH274" s="54"/>
      <c r="AI274" s="43"/>
      <c r="AJ274" s="43"/>
      <c r="AK274" s="56"/>
      <c r="AL274" s="46"/>
      <c r="AM274" s="56"/>
      <c r="AN274" s="58"/>
      <c r="AO274" s="59"/>
      <c r="AP274" s="56"/>
      <c r="AQ274" s="56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59"/>
      <c r="BC274" s="60"/>
      <c r="BD274" s="58"/>
      <c r="BE274" s="60"/>
      <c r="BF274" s="60"/>
      <c r="BG274" s="60"/>
      <c r="BH274" s="60"/>
      <c r="BI274" s="60"/>
      <c r="BJ274" s="60"/>
      <c r="BK274" s="60"/>
      <c r="BL274" s="60"/>
      <c r="BM274" s="61"/>
      <c r="BN274" s="62"/>
      <c r="BO274" s="43"/>
      <c r="BP274" s="43"/>
      <c r="BQ274" s="43"/>
      <c r="BR274" s="121"/>
      <c r="BS274" s="55"/>
    </row>
    <row r="275" spans="1:71" s="3" customFormat="1" ht="21" customHeight="1" x14ac:dyDescent="0.25">
      <c r="A275" s="31"/>
      <c r="C275" s="190"/>
      <c r="D275" s="191"/>
      <c r="E275" s="191"/>
      <c r="F275" s="192"/>
      <c r="G275" s="83" t="str">
        <f t="shared" ca="1" si="16"/>
        <v/>
      </c>
      <c r="H275" s="84" t="str">
        <f t="shared" si="17"/>
        <v/>
      </c>
      <c r="I275" s="193"/>
      <c r="J275" s="194"/>
      <c r="K275" s="195"/>
      <c r="L275" s="191"/>
      <c r="M275" s="191"/>
      <c r="N275" s="191"/>
      <c r="O275" s="197"/>
      <c r="P275" s="198"/>
      <c r="Q275" s="191"/>
      <c r="R275" s="191"/>
      <c r="S275" s="191"/>
      <c r="T275" s="191"/>
      <c r="U275" s="191"/>
      <c r="V275" s="192"/>
      <c r="W275" s="192"/>
      <c r="X275" s="83" t="str">
        <f t="shared" ca="1" si="18"/>
        <v/>
      </c>
      <c r="Y275" s="191"/>
      <c r="Z275" s="85" t="str">
        <f t="shared" si="19"/>
        <v/>
      </c>
      <c r="AA275" s="191"/>
      <c r="AB275" s="191"/>
      <c r="AC275" s="191"/>
      <c r="AD275" s="191"/>
      <c r="AE275" s="195"/>
      <c r="AF275" s="196"/>
      <c r="AG275" s="191"/>
      <c r="AH275" s="54"/>
      <c r="AI275" s="43"/>
      <c r="AJ275" s="43"/>
      <c r="AK275" s="56"/>
      <c r="AL275" s="46"/>
      <c r="AM275" s="56"/>
      <c r="AN275" s="58"/>
      <c r="AO275" s="59"/>
      <c r="AP275" s="56"/>
      <c r="AQ275" s="56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59"/>
      <c r="BC275" s="60"/>
      <c r="BD275" s="58"/>
      <c r="BE275" s="60"/>
      <c r="BF275" s="60"/>
      <c r="BG275" s="60"/>
      <c r="BH275" s="60"/>
      <c r="BI275" s="60"/>
      <c r="BJ275" s="60"/>
      <c r="BK275" s="60"/>
      <c r="BL275" s="60"/>
      <c r="BM275" s="61"/>
      <c r="BN275" s="62"/>
      <c r="BO275" s="43"/>
      <c r="BP275" s="43"/>
      <c r="BQ275" s="43"/>
      <c r="BR275" s="121"/>
      <c r="BS275" s="55"/>
    </row>
    <row r="276" spans="1:71" s="3" customFormat="1" ht="21" customHeight="1" x14ac:dyDescent="0.25">
      <c r="A276" s="31"/>
      <c r="C276" s="190"/>
      <c r="D276" s="191"/>
      <c r="E276" s="191"/>
      <c r="F276" s="192"/>
      <c r="G276" s="83" t="str">
        <f t="shared" ca="1" si="16"/>
        <v/>
      </c>
      <c r="H276" s="84" t="str">
        <f t="shared" si="17"/>
        <v/>
      </c>
      <c r="I276" s="193"/>
      <c r="J276" s="194"/>
      <c r="K276" s="195"/>
      <c r="L276" s="191"/>
      <c r="M276" s="191"/>
      <c r="N276" s="191"/>
      <c r="O276" s="197"/>
      <c r="P276" s="198"/>
      <c r="Q276" s="191"/>
      <c r="R276" s="191"/>
      <c r="S276" s="191"/>
      <c r="T276" s="191"/>
      <c r="U276" s="191"/>
      <c r="V276" s="192"/>
      <c r="W276" s="192"/>
      <c r="X276" s="83" t="str">
        <f t="shared" ca="1" si="18"/>
        <v/>
      </c>
      <c r="Y276" s="191"/>
      <c r="Z276" s="85" t="str">
        <f t="shared" si="19"/>
        <v/>
      </c>
      <c r="AA276" s="191"/>
      <c r="AB276" s="191"/>
      <c r="AC276" s="191"/>
      <c r="AD276" s="191"/>
      <c r="AE276" s="195"/>
      <c r="AF276" s="196"/>
      <c r="AG276" s="191"/>
      <c r="AH276" s="54"/>
      <c r="AI276" s="43"/>
      <c r="AJ276" s="43"/>
      <c r="AK276" s="56"/>
      <c r="AL276" s="46"/>
      <c r="AM276" s="56"/>
      <c r="AN276" s="58"/>
      <c r="AO276" s="59"/>
      <c r="AP276" s="56"/>
      <c r="AQ276" s="56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59"/>
      <c r="BC276" s="60"/>
      <c r="BD276" s="58"/>
      <c r="BE276" s="60"/>
      <c r="BF276" s="60"/>
      <c r="BG276" s="60"/>
      <c r="BH276" s="60"/>
      <c r="BI276" s="60"/>
      <c r="BJ276" s="60"/>
      <c r="BK276" s="60"/>
      <c r="BL276" s="60"/>
      <c r="BM276" s="61"/>
      <c r="BN276" s="62"/>
      <c r="BO276" s="43"/>
      <c r="BP276" s="43"/>
      <c r="BQ276" s="43"/>
      <c r="BR276" s="121"/>
      <c r="BS276" s="55"/>
    </row>
    <row r="277" spans="1:71" s="3" customFormat="1" ht="21" customHeight="1" x14ac:dyDescent="0.25">
      <c r="A277" s="31"/>
      <c r="C277" s="190"/>
      <c r="D277" s="191"/>
      <c r="E277" s="191"/>
      <c r="F277" s="192"/>
      <c r="G277" s="83" t="str">
        <f t="shared" ca="1" si="16"/>
        <v/>
      </c>
      <c r="H277" s="84" t="str">
        <f t="shared" si="17"/>
        <v/>
      </c>
      <c r="I277" s="193"/>
      <c r="J277" s="194"/>
      <c r="K277" s="195"/>
      <c r="L277" s="191"/>
      <c r="M277" s="191"/>
      <c r="N277" s="191"/>
      <c r="O277" s="197"/>
      <c r="P277" s="198"/>
      <c r="Q277" s="191"/>
      <c r="R277" s="191"/>
      <c r="S277" s="191"/>
      <c r="T277" s="191"/>
      <c r="U277" s="191"/>
      <c r="V277" s="192"/>
      <c r="W277" s="192"/>
      <c r="X277" s="83" t="str">
        <f t="shared" ca="1" si="18"/>
        <v/>
      </c>
      <c r="Y277" s="191"/>
      <c r="Z277" s="85" t="str">
        <f t="shared" si="19"/>
        <v/>
      </c>
      <c r="AA277" s="191"/>
      <c r="AB277" s="191"/>
      <c r="AC277" s="191"/>
      <c r="AD277" s="191"/>
      <c r="AE277" s="195"/>
      <c r="AF277" s="196"/>
      <c r="AG277" s="191"/>
      <c r="AH277" s="54"/>
      <c r="AI277" s="43"/>
      <c r="AJ277" s="43"/>
      <c r="AK277" s="56"/>
      <c r="AL277" s="46"/>
      <c r="AM277" s="56"/>
      <c r="AN277" s="58"/>
      <c r="AO277" s="59"/>
      <c r="AP277" s="56"/>
      <c r="AQ277" s="56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59"/>
      <c r="BC277" s="60"/>
      <c r="BD277" s="58"/>
      <c r="BE277" s="60"/>
      <c r="BF277" s="60"/>
      <c r="BG277" s="60"/>
      <c r="BH277" s="60"/>
      <c r="BI277" s="60"/>
      <c r="BJ277" s="60"/>
      <c r="BK277" s="60"/>
      <c r="BL277" s="60"/>
      <c r="BM277" s="61"/>
      <c r="BN277" s="62"/>
      <c r="BO277" s="43"/>
      <c r="BP277" s="43"/>
      <c r="BQ277" s="43"/>
      <c r="BR277" s="121"/>
      <c r="BS277" s="55"/>
    </row>
    <row r="278" spans="1:71" s="3" customFormat="1" ht="21" customHeight="1" x14ac:dyDescent="0.25">
      <c r="A278" s="31"/>
      <c r="C278" s="190"/>
      <c r="D278" s="191"/>
      <c r="E278" s="191"/>
      <c r="F278" s="192"/>
      <c r="G278" s="83" t="str">
        <f t="shared" ca="1" si="16"/>
        <v/>
      </c>
      <c r="H278" s="84" t="str">
        <f t="shared" si="17"/>
        <v/>
      </c>
      <c r="I278" s="193"/>
      <c r="J278" s="194"/>
      <c r="K278" s="195"/>
      <c r="L278" s="191"/>
      <c r="M278" s="191"/>
      <c r="N278" s="191"/>
      <c r="O278" s="197"/>
      <c r="P278" s="198"/>
      <c r="Q278" s="191"/>
      <c r="R278" s="191"/>
      <c r="S278" s="191"/>
      <c r="T278" s="191"/>
      <c r="U278" s="191"/>
      <c r="V278" s="192"/>
      <c r="W278" s="192"/>
      <c r="X278" s="83" t="str">
        <f t="shared" ca="1" si="18"/>
        <v/>
      </c>
      <c r="Y278" s="191"/>
      <c r="Z278" s="85" t="str">
        <f t="shared" si="19"/>
        <v/>
      </c>
      <c r="AA278" s="191"/>
      <c r="AB278" s="191"/>
      <c r="AC278" s="191"/>
      <c r="AD278" s="191"/>
      <c r="AE278" s="195"/>
      <c r="AF278" s="196"/>
      <c r="AG278" s="191"/>
      <c r="AH278" s="54"/>
      <c r="AI278" s="43"/>
      <c r="AJ278" s="43"/>
      <c r="AK278" s="56"/>
      <c r="AL278" s="46"/>
      <c r="AM278" s="56"/>
      <c r="AN278" s="58"/>
      <c r="AO278" s="59"/>
      <c r="AP278" s="56"/>
      <c r="AQ278" s="56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59"/>
      <c r="BC278" s="60"/>
      <c r="BD278" s="58"/>
      <c r="BE278" s="60"/>
      <c r="BF278" s="60"/>
      <c r="BG278" s="60"/>
      <c r="BH278" s="60"/>
      <c r="BI278" s="60"/>
      <c r="BJ278" s="60"/>
      <c r="BK278" s="60"/>
      <c r="BL278" s="60"/>
      <c r="BM278" s="61"/>
      <c r="BN278" s="62"/>
      <c r="BO278" s="43"/>
      <c r="BP278" s="43"/>
      <c r="BQ278" s="43"/>
      <c r="BR278" s="121"/>
      <c r="BS278" s="55"/>
    </row>
    <row r="279" spans="1:71" s="3" customFormat="1" ht="21" customHeight="1" x14ac:dyDescent="0.25">
      <c r="A279" s="31"/>
      <c r="C279" s="190"/>
      <c r="D279" s="191"/>
      <c r="E279" s="191"/>
      <c r="F279" s="192"/>
      <c r="G279" s="83" t="str">
        <f t="shared" ca="1" si="16"/>
        <v/>
      </c>
      <c r="H279" s="84" t="str">
        <f t="shared" si="17"/>
        <v/>
      </c>
      <c r="I279" s="193"/>
      <c r="J279" s="194"/>
      <c r="K279" s="195"/>
      <c r="L279" s="191"/>
      <c r="M279" s="191"/>
      <c r="N279" s="191"/>
      <c r="O279" s="197"/>
      <c r="P279" s="198"/>
      <c r="Q279" s="191"/>
      <c r="R279" s="191"/>
      <c r="S279" s="191"/>
      <c r="T279" s="191"/>
      <c r="U279" s="191"/>
      <c r="V279" s="192"/>
      <c r="W279" s="192"/>
      <c r="X279" s="83" t="str">
        <f t="shared" ca="1" si="18"/>
        <v/>
      </c>
      <c r="Y279" s="191"/>
      <c r="Z279" s="85" t="str">
        <f t="shared" si="19"/>
        <v/>
      </c>
      <c r="AA279" s="191"/>
      <c r="AB279" s="191"/>
      <c r="AC279" s="191"/>
      <c r="AD279" s="191"/>
      <c r="AE279" s="195"/>
      <c r="AF279" s="196"/>
      <c r="AG279" s="191"/>
      <c r="AH279" s="54"/>
      <c r="AI279" s="43"/>
      <c r="AJ279" s="43"/>
      <c r="AK279" s="56"/>
      <c r="AL279" s="46"/>
      <c r="AM279" s="56"/>
      <c r="AN279" s="58"/>
      <c r="AO279" s="59"/>
      <c r="AP279" s="56"/>
      <c r="AQ279" s="56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59"/>
      <c r="BC279" s="60"/>
      <c r="BD279" s="58"/>
      <c r="BE279" s="60"/>
      <c r="BF279" s="60"/>
      <c r="BG279" s="60"/>
      <c r="BH279" s="60"/>
      <c r="BI279" s="60"/>
      <c r="BJ279" s="60"/>
      <c r="BK279" s="60"/>
      <c r="BL279" s="60"/>
      <c r="BM279" s="61"/>
      <c r="BN279" s="62"/>
      <c r="BO279" s="43"/>
      <c r="BP279" s="43"/>
      <c r="BQ279" s="43"/>
      <c r="BR279" s="121"/>
      <c r="BS279" s="55"/>
    </row>
    <row r="280" spans="1:71" s="3" customFormat="1" ht="21" customHeight="1" x14ac:dyDescent="0.25">
      <c r="A280" s="31"/>
      <c r="C280" s="190"/>
      <c r="D280" s="191"/>
      <c r="E280" s="191"/>
      <c r="F280" s="192"/>
      <c r="G280" s="83" t="str">
        <f t="shared" ca="1" si="16"/>
        <v/>
      </c>
      <c r="H280" s="84" t="str">
        <f t="shared" si="17"/>
        <v/>
      </c>
      <c r="I280" s="193"/>
      <c r="J280" s="194"/>
      <c r="K280" s="195"/>
      <c r="L280" s="191"/>
      <c r="M280" s="191"/>
      <c r="N280" s="191"/>
      <c r="O280" s="197"/>
      <c r="P280" s="198"/>
      <c r="Q280" s="191"/>
      <c r="R280" s="191"/>
      <c r="S280" s="191"/>
      <c r="T280" s="191"/>
      <c r="U280" s="191"/>
      <c r="V280" s="192"/>
      <c r="W280" s="192"/>
      <c r="X280" s="83" t="str">
        <f t="shared" ca="1" si="18"/>
        <v/>
      </c>
      <c r="Y280" s="191"/>
      <c r="Z280" s="85" t="str">
        <f t="shared" si="19"/>
        <v/>
      </c>
      <c r="AA280" s="191"/>
      <c r="AB280" s="191"/>
      <c r="AC280" s="191"/>
      <c r="AD280" s="191"/>
      <c r="AE280" s="195"/>
      <c r="AF280" s="196"/>
      <c r="AG280" s="191"/>
      <c r="AH280" s="54"/>
      <c r="AI280" s="43"/>
      <c r="AJ280" s="43"/>
      <c r="AK280" s="56"/>
      <c r="AL280" s="46"/>
      <c r="AM280" s="56"/>
      <c r="AN280" s="58"/>
      <c r="AO280" s="59"/>
      <c r="AP280" s="56"/>
      <c r="AQ280" s="56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59"/>
      <c r="BC280" s="60"/>
      <c r="BD280" s="58"/>
      <c r="BE280" s="60"/>
      <c r="BF280" s="60"/>
      <c r="BG280" s="60"/>
      <c r="BH280" s="60"/>
      <c r="BI280" s="60"/>
      <c r="BJ280" s="60"/>
      <c r="BK280" s="60"/>
      <c r="BL280" s="60"/>
      <c r="BM280" s="61"/>
      <c r="BN280" s="62"/>
      <c r="BO280" s="43"/>
      <c r="BP280" s="43"/>
      <c r="BQ280" s="43"/>
      <c r="BR280" s="121"/>
      <c r="BS280" s="55"/>
    </row>
    <row r="281" spans="1:71" s="3" customFormat="1" ht="21" customHeight="1" x14ac:dyDescent="0.25">
      <c r="A281" s="31"/>
      <c r="C281" s="190"/>
      <c r="D281" s="191"/>
      <c r="E281" s="191"/>
      <c r="F281" s="192"/>
      <c r="G281" s="83" t="str">
        <f t="shared" ca="1" si="16"/>
        <v/>
      </c>
      <c r="H281" s="84" t="str">
        <f t="shared" si="17"/>
        <v/>
      </c>
      <c r="I281" s="193"/>
      <c r="J281" s="194"/>
      <c r="K281" s="195"/>
      <c r="L281" s="191"/>
      <c r="M281" s="191"/>
      <c r="N281" s="191"/>
      <c r="O281" s="197"/>
      <c r="P281" s="198"/>
      <c r="Q281" s="191"/>
      <c r="R281" s="191"/>
      <c r="S281" s="191"/>
      <c r="T281" s="191"/>
      <c r="U281" s="191"/>
      <c r="V281" s="192"/>
      <c r="W281" s="192"/>
      <c r="X281" s="83" t="str">
        <f t="shared" ca="1" si="18"/>
        <v/>
      </c>
      <c r="Y281" s="191"/>
      <c r="Z281" s="85" t="str">
        <f t="shared" si="19"/>
        <v/>
      </c>
      <c r="AA281" s="191"/>
      <c r="AB281" s="191"/>
      <c r="AC281" s="191"/>
      <c r="AD281" s="191"/>
      <c r="AE281" s="195"/>
      <c r="AF281" s="196"/>
      <c r="AG281" s="191"/>
      <c r="AH281" s="54"/>
      <c r="AI281" s="43"/>
      <c r="AJ281" s="43"/>
      <c r="AK281" s="56"/>
      <c r="AL281" s="46"/>
      <c r="AM281" s="56"/>
      <c r="AN281" s="58"/>
      <c r="AO281" s="59"/>
      <c r="AP281" s="56"/>
      <c r="AQ281" s="56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59"/>
      <c r="BC281" s="60"/>
      <c r="BD281" s="58"/>
      <c r="BE281" s="60"/>
      <c r="BF281" s="60"/>
      <c r="BG281" s="60"/>
      <c r="BH281" s="60"/>
      <c r="BI281" s="60"/>
      <c r="BJ281" s="60"/>
      <c r="BK281" s="60"/>
      <c r="BL281" s="60"/>
      <c r="BM281" s="61"/>
      <c r="BN281" s="62"/>
      <c r="BO281" s="43"/>
      <c r="BP281" s="43"/>
      <c r="BQ281" s="43"/>
      <c r="BR281" s="121"/>
      <c r="BS281" s="55"/>
    </row>
    <row r="282" spans="1:71" s="3" customFormat="1" ht="21" customHeight="1" x14ac:dyDescent="0.25">
      <c r="A282" s="31"/>
      <c r="C282" s="190"/>
      <c r="D282" s="191"/>
      <c r="E282" s="191"/>
      <c r="F282" s="192"/>
      <c r="G282" s="83" t="str">
        <f t="shared" ca="1" si="16"/>
        <v/>
      </c>
      <c r="H282" s="84" t="str">
        <f t="shared" si="17"/>
        <v/>
      </c>
      <c r="I282" s="193"/>
      <c r="J282" s="194"/>
      <c r="K282" s="195"/>
      <c r="L282" s="191"/>
      <c r="M282" s="191"/>
      <c r="N282" s="191"/>
      <c r="O282" s="197"/>
      <c r="P282" s="198"/>
      <c r="Q282" s="191"/>
      <c r="R282" s="191"/>
      <c r="S282" s="191"/>
      <c r="T282" s="191"/>
      <c r="U282" s="191"/>
      <c r="V282" s="192"/>
      <c r="W282" s="192"/>
      <c r="X282" s="83" t="str">
        <f t="shared" ca="1" si="18"/>
        <v/>
      </c>
      <c r="Y282" s="191"/>
      <c r="Z282" s="85" t="str">
        <f t="shared" si="19"/>
        <v/>
      </c>
      <c r="AA282" s="191"/>
      <c r="AB282" s="191"/>
      <c r="AC282" s="191"/>
      <c r="AD282" s="191"/>
      <c r="AE282" s="195"/>
      <c r="AF282" s="196"/>
      <c r="AG282" s="191"/>
      <c r="AH282" s="54"/>
      <c r="AI282" s="43"/>
      <c r="AJ282" s="43"/>
      <c r="AK282" s="56"/>
      <c r="AL282" s="46"/>
      <c r="AM282" s="56"/>
      <c r="AN282" s="58"/>
      <c r="AO282" s="59"/>
      <c r="AP282" s="56"/>
      <c r="AQ282" s="56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59"/>
      <c r="BC282" s="60"/>
      <c r="BD282" s="58"/>
      <c r="BE282" s="60"/>
      <c r="BF282" s="60"/>
      <c r="BG282" s="60"/>
      <c r="BH282" s="60"/>
      <c r="BI282" s="60"/>
      <c r="BJ282" s="60"/>
      <c r="BK282" s="60"/>
      <c r="BL282" s="60"/>
      <c r="BM282" s="61"/>
      <c r="BN282" s="62"/>
      <c r="BO282" s="43"/>
      <c r="BP282" s="43"/>
      <c r="BQ282" s="43"/>
      <c r="BR282" s="121"/>
      <c r="BS282" s="55"/>
    </row>
    <row r="283" spans="1:71" s="3" customFormat="1" ht="21" customHeight="1" x14ac:dyDescent="0.25">
      <c r="A283" s="31"/>
      <c r="C283" s="190"/>
      <c r="D283" s="191"/>
      <c r="E283" s="191"/>
      <c r="F283" s="192"/>
      <c r="G283" s="83" t="str">
        <f t="shared" ca="1" si="16"/>
        <v/>
      </c>
      <c r="H283" s="84" t="str">
        <f t="shared" si="17"/>
        <v/>
      </c>
      <c r="I283" s="193"/>
      <c r="J283" s="194"/>
      <c r="K283" s="195"/>
      <c r="L283" s="191"/>
      <c r="M283" s="191"/>
      <c r="N283" s="191"/>
      <c r="O283" s="197"/>
      <c r="P283" s="198"/>
      <c r="Q283" s="191"/>
      <c r="R283" s="191"/>
      <c r="S283" s="191"/>
      <c r="T283" s="191"/>
      <c r="U283" s="191"/>
      <c r="V283" s="192"/>
      <c r="W283" s="192"/>
      <c r="X283" s="83" t="str">
        <f t="shared" ca="1" si="18"/>
        <v/>
      </c>
      <c r="Y283" s="191"/>
      <c r="Z283" s="85" t="str">
        <f t="shared" si="19"/>
        <v/>
      </c>
      <c r="AA283" s="191"/>
      <c r="AB283" s="191"/>
      <c r="AC283" s="191"/>
      <c r="AD283" s="191"/>
      <c r="AE283" s="195"/>
      <c r="AF283" s="196"/>
      <c r="AG283" s="191"/>
      <c r="AH283" s="54"/>
      <c r="AI283" s="43"/>
      <c r="AJ283" s="43"/>
      <c r="AK283" s="56"/>
      <c r="AL283" s="46"/>
      <c r="AM283" s="56"/>
      <c r="AN283" s="58"/>
      <c r="AO283" s="59"/>
      <c r="AP283" s="56"/>
      <c r="AQ283" s="56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59"/>
      <c r="BC283" s="60"/>
      <c r="BD283" s="58"/>
      <c r="BE283" s="60"/>
      <c r="BF283" s="60"/>
      <c r="BG283" s="60"/>
      <c r="BH283" s="60"/>
      <c r="BI283" s="60"/>
      <c r="BJ283" s="60"/>
      <c r="BK283" s="60"/>
      <c r="BL283" s="60"/>
      <c r="BM283" s="61"/>
      <c r="BN283" s="62"/>
      <c r="BO283" s="43"/>
      <c r="BP283" s="43"/>
      <c r="BQ283" s="43"/>
      <c r="BR283" s="121"/>
      <c r="BS283" s="55"/>
    </row>
    <row r="284" spans="1:71" s="3" customFormat="1" ht="21" customHeight="1" x14ac:dyDescent="0.25">
      <c r="A284" s="31"/>
      <c r="C284" s="190"/>
      <c r="D284" s="191"/>
      <c r="E284" s="191"/>
      <c r="F284" s="192"/>
      <c r="G284" s="83" t="str">
        <f t="shared" ca="1" si="16"/>
        <v/>
      </c>
      <c r="H284" s="84" t="str">
        <f t="shared" si="17"/>
        <v/>
      </c>
      <c r="I284" s="193"/>
      <c r="J284" s="194"/>
      <c r="K284" s="195"/>
      <c r="L284" s="191"/>
      <c r="M284" s="191"/>
      <c r="N284" s="191"/>
      <c r="O284" s="197"/>
      <c r="P284" s="198"/>
      <c r="Q284" s="191"/>
      <c r="R284" s="191"/>
      <c r="S284" s="191"/>
      <c r="T284" s="191"/>
      <c r="U284" s="191"/>
      <c r="V284" s="192"/>
      <c r="W284" s="192"/>
      <c r="X284" s="83" t="str">
        <f t="shared" ca="1" si="18"/>
        <v/>
      </c>
      <c r="Y284" s="191"/>
      <c r="Z284" s="85" t="str">
        <f t="shared" si="19"/>
        <v/>
      </c>
      <c r="AA284" s="191"/>
      <c r="AB284" s="191"/>
      <c r="AC284" s="191"/>
      <c r="AD284" s="191"/>
      <c r="AE284" s="195"/>
      <c r="AF284" s="196"/>
      <c r="AG284" s="191"/>
      <c r="AH284" s="54"/>
      <c r="AI284" s="43"/>
      <c r="AJ284" s="43"/>
      <c r="AK284" s="56"/>
      <c r="AL284" s="46"/>
      <c r="AM284" s="56"/>
      <c r="AN284" s="58"/>
      <c r="AO284" s="59"/>
      <c r="AP284" s="56"/>
      <c r="AQ284" s="56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59"/>
      <c r="BC284" s="60"/>
      <c r="BD284" s="58"/>
      <c r="BE284" s="60"/>
      <c r="BF284" s="60"/>
      <c r="BG284" s="60"/>
      <c r="BH284" s="60"/>
      <c r="BI284" s="60"/>
      <c r="BJ284" s="60"/>
      <c r="BK284" s="60"/>
      <c r="BL284" s="60"/>
      <c r="BM284" s="61"/>
      <c r="BN284" s="62"/>
      <c r="BO284" s="43"/>
      <c r="BP284" s="43"/>
      <c r="BQ284" s="43"/>
      <c r="BR284" s="121"/>
      <c r="BS284" s="55"/>
    </row>
    <row r="285" spans="1:71" s="3" customFormat="1" ht="21" customHeight="1" x14ac:dyDescent="0.25">
      <c r="A285" s="31"/>
      <c r="C285" s="190"/>
      <c r="D285" s="191"/>
      <c r="E285" s="191"/>
      <c r="F285" s="192"/>
      <c r="G285" s="83" t="str">
        <f t="shared" ca="1" si="16"/>
        <v/>
      </c>
      <c r="H285" s="84" t="str">
        <f t="shared" si="17"/>
        <v/>
      </c>
      <c r="I285" s="193"/>
      <c r="J285" s="194"/>
      <c r="K285" s="195"/>
      <c r="L285" s="191"/>
      <c r="M285" s="191"/>
      <c r="N285" s="191"/>
      <c r="O285" s="197"/>
      <c r="P285" s="198"/>
      <c r="Q285" s="191"/>
      <c r="R285" s="191"/>
      <c r="S285" s="191"/>
      <c r="T285" s="191"/>
      <c r="U285" s="191"/>
      <c r="V285" s="192"/>
      <c r="W285" s="192"/>
      <c r="X285" s="83" t="str">
        <f t="shared" ca="1" si="18"/>
        <v/>
      </c>
      <c r="Y285" s="191"/>
      <c r="Z285" s="85" t="str">
        <f t="shared" si="19"/>
        <v/>
      </c>
      <c r="AA285" s="191"/>
      <c r="AB285" s="191"/>
      <c r="AC285" s="191"/>
      <c r="AD285" s="191"/>
      <c r="AE285" s="195"/>
      <c r="AF285" s="196"/>
      <c r="AG285" s="191"/>
      <c r="AH285" s="54"/>
      <c r="AI285" s="43"/>
      <c r="AJ285" s="43"/>
      <c r="AK285" s="56"/>
      <c r="AL285" s="46"/>
      <c r="AM285" s="56"/>
      <c r="AN285" s="58"/>
      <c r="AO285" s="59"/>
      <c r="AP285" s="56"/>
      <c r="AQ285" s="56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59"/>
      <c r="BC285" s="60"/>
      <c r="BD285" s="58"/>
      <c r="BE285" s="60"/>
      <c r="BF285" s="60"/>
      <c r="BG285" s="60"/>
      <c r="BH285" s="60"/>
      <c r="BI285" s="60"/>
      <c r="BJ285" s="60"/>
      <c r="BK285" s="60"/>
      <c r="BL285" s="60"/>
      <c r="BM285" s="61"/>
      <c r="BN285" s="62"/>
      <c r="BO285" s="43"/>
      <c r="BP285" s="43"/>
      <c r="BQ285" s="43"/>
      <c r="BR285" s="121"/>
      <c r="BS285" s="55"/>
    </row>
    <row r="286" spans="1:71" s="3" customFormat="1" ht="21" customHeight="1" x14ac:dyDescent="0.25">
      <c r="A286" s="31"/>
      <c r="C286" s="190"/>
      <c r="D286" s="191"/>
      <c r="E286" s="191"/>
      <c r="F286" s="192"/>
      <c r="G286" s="83" t="str">
        <f t="shared" ca="1" si="16"/>
        <v/>
      </c>
      <c r="H286" s="84" t="str">
        <f t="shared" si="17"/>
        <v/>
      </c>
      <c r="I286" s="193"/>
      <c r="J286" s="194"/>
      <c r="K286" s="195"/>
      <c r="L286" s="191"/>
      <c r="M286" s="191"/>
      <c r="N286" s="191"/>
      <c r="O286" s="197"/>
      <c r="P286" s="198"/>
      <c r="Q286" s="191"/>
      <c r="R286" s="191"/>
      <c r="S286" s="191"/>
      <c r="T286" s="191"/>
      <c r="U286" s="191"/>
      <c r="V286" s="192"/>
      <c r="W286" s="192"/>
      <c r="X286" s="83" t="str">
        <f t="shared" ca="1" si="18"/>
        <v/>
      </c>
      <c r="Y286" s="191"/>
      <c r="Z286" s="85" t="str">
        <f t="shared" si="19"/>
        <v/>
      </c>
      <c r="AA286" s="191"/>
      <c r="AB286" s="191"/>
      <c r="AC286" s="191"/>
      <c r="AD286" s="191"/>
      <c r="AE286" s="195"/>
      <c r="AF286" s="196"/>
      <c r="AG286" s="191"/>
      <c r="AH286" s="54"/>
      <c r="AI286" s="43"/>
      <c r="AJ286" s="43"/>
      <c r="AK286" s="56"/>
      <c r="AL286" s="46"/>
      <c r="AM286" s="56"/>
      <c r="AN286" s="58"/>
      <c r="AO286" s="59"/>
      <c r="AP286" s="56"/>
      <c r="AQ286" s="56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59"/>
      <c r="BC286" s="60"/>
      <c r="BD286" s="58"/>
      <c r="BE286" s="60"/>
      <c r="BF286" s="60"/>
      <c r="BG286" s="60"/>
      <c r="BH286" s="60"/>
      <c r="BI286" s="60"/>
      <c r="BJ286" s="60"/>
      <c r="BK286" s="60"/>
      <c r="BL286" s="60"/>
      <c r="BM286" s="61"/>
      <c r="BN286" s="62"/>
      <c r="BO286" s="43"/>
      <c r="BP286" s="43"/>
      <c r="BQ286" s="43"/>
      <c r="BR286" s="121"/>
      <c r="BS286" s="55"/>
    </row>
    <row r="287" spans="1:71" s="3" customFormat="1" ht="21" customHeight="1" x14ac:dyDescent="0.25">
      <c r="A287" s="31"/>
      <c r="C287" s="190"/>
      <c r="D287" s="191"/>
      <c r="E287" s="191"/>
      <c r="F287" s="192"/>
      <c r="G287" s="83" t="str">
        <f t="shared" ca="1" si="16"/>
        <v/>
      </c>
      <c r="H287" s="84" t="str">
        <f t="shared" si="17"/>
        <v/>
      </c>
      <c r="I287" s="193"/>
      <c r="J287" s="194"/>
      <c r="K287" s="195"/>
      <c r="L287" s="191"/>
      <c r="M287" s="191"/>
      <c r="N287" s="191"/>
      <c r="O287" s="197"/>
      <c r="P287" s="198"/>
      <c r="Q287" s="191"/>
      <c r="R287" s="191"/>
      <c r="S287" s="191"/>
      <c r="T287" s="191"/>
      <c r="U287" s="191"/>
      <c r="V287" s="192"/>
      <c r="W287" s="192"/>
      <c r="X287" s="83" t="str">
        <f t="shared" ca="1" si="18"/>
        <v/>
      </c>
      <c r="Y287" s="191"/>
      <c r="Z287" s="85" t="str">
        <f t="shared" si="19"/>
        <v/>
      </c>
      <c r="AA287" s="191"/>
      <c r="AB287" s="191"/>
      <c r="AC287" s="191"/>
      <c r="AD287" s="191"/>
      <c r="AE287" s="195"/>
      <c r="AF287" s="196"/>
      <c r="AG287" s="191"/>
      <c r="AH287" s="54"/>
      <c r="AI287" s="43"/>
      <c r="AJ287" s="43"/>
      <c r="AK287" s="56"/>
      <c r="AL287" s="46"/>
      <c r="AM287" s="56"/>
      <c r="AN287" s="58"/>
      <c r="AO287" s="59"/>
      <c r="AP287" s="56"/>
      <c r="AQ287" s="56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59"/>
      <c r="BC287" s="60"/>
      <c r="BD287" s="58"/>
      <c r="BE287" s="60"/>
      <c r="BF287" s="60"/>
      <c r="BG287" s="60"/>
      <c r="BH287" s="60"/>
      <c r="BI287" s="60"/>
      <c r="BJ287" s="60"/>
      <c r="BK287" s="60"/>
      <c r="BL287" s="60"/>
      <c r="BM287" s="61"/>
      <c r="BN287" s="62"/>
      <c r="BO287" s="43"/>
      <c r="BP287" s="43"/>
      <c r="BQ287" s="43"/>
      <c r="BR287" s="121"/>
      <c r="BS287" s="55"/>
    </row>
    <row r="288" spans="1:71" s="3" customFormat="1" ht="21" customHeight="1" x14ac:dyDescent="0.25">
      <c r="A288" s="31"/>
      <c r="C288" s="190"/>
      <c r="D288" s="191"/>
      <c r="E288" s="191"/>
      <c r="F288" s="192"/>
      <c r="G288" s="83" t="str">
        <f t="shared" ca="1" si="16"/>
        <v/>
      </c>
      <c r="H288" s="84" t="str">
        <f t="shared" si="17"/>
        <v/>
      </c>
      <c r="I288" s="193"/>
      <c r="J288" s="194"/>
      <c r="K288" s="195"/>
      <c r="L288" s="191"/>
      <c r="M288" s="191"/>
      <c r="N288" s="191"/>
      <c r="O288" s="197"/>
      <c r="P288" s="198"/>
      <c r="Q288" s="191"/>
      <c r="R288" s="191"/>
      <c r="S288" s="191"/>
      <c r="T288" s="191"/>
      <c r="U288" s="191"/>
      <c r="V288" s="192"/>
      <c r="W288" s="192"/>
      <c r="X288" s="83" t="str">
        <f t="shared" ca="1" si="18"/>
        <v/>
      </c>
      <c r="Y288" s="191"/>
      <c r="Z288" s="85" t="str">
        <f t="shared" si="19"/>
        <v/>
      </c>
      <c r="AA288" s="191"/>
      <c r="AB288" s="191"/>
      <c r="AC288" s="191"/>
      <c r="AD288" s="191"/>
      <c r="AE288" s="195"/>
      <c r="AF288" s="196"/>
      <c r="AG288" s="191"/>
      <c r="AH288" s="54"/>
      <c r="AI288" s="43"/>
      <c r="AJ288" s="43"/>
      <c r="AK288" s="56"/>
      <c r="AL288" s="46"/>
      <c r="AM288" s="56"/>
      <c r="AN288" s="58"/>
      <c r="AO288" s="59"/>
      <c r="AP288" s="56"/>
      <c r="AQ288" s="56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59"/>
      <c r="BC288" s="60"/>
      <c r="BD288" s="58"/>
      <c r="BE288" s="60"/>
      <c r="BF288" s="60"/>
      <c r="BG288" s="60"/>
      <c r="BH288" s="60"/>
      <c r="BI288" s="60"/>
      <c r="BJ288" s="60"/>
      <c r="BK288" s="60"/>
      <c r="BL288" s="60"/>
      <c r="BM288" s="61"/>
      <c r="BN288" s="62"/>
      <c r="BO288" s="43"/>
      <c r="BP288" s="43"/>
      <c r="BQ288" s="43"/>
      <c r="BR288" s="121"/>
      <c r="BS288" s="55"/>
    </row>
    <row r="289" spans="1:71" s="3" customFormat="1" ht="21" customHeight="1" x14ac:dyDescent="0.25">
      <c r="A289" s="31"/>
      <c r="C289" s="190"/>
      <c r="D289" s="191"/>
      <c r="E289" s="191"/>
      <c r="F289" s="192"/>
      <c r="G289" s="83" t="str">
        <f t="shared" ca="1" si="16"/>
        <v/>
      </c>
      <c r="H289" s="84" t="str">
        <f t="shared" si="17"/>
        <v/>
      </c>
      <c r="I289" s="193"/>
      <c r="J289" s="194"/>
      <c r="K289" s="195"/>
      <c r="L289" s="191"/>
      <c r="M289" s="191"/>
      <c r="N289" s="191"/>
      <c r="O289" s="197"/>
      <c r="P289" s="198"/>
      <c r="Q289" s="191"/>
      <c r="R289" s="191"/>
      <c r="S289" s="191"/>
      <c r="T289" s="191"/>
      <c r="U289" s="191"/>
      <c r="V289" s="192"/>
      <c r="W289" s="192"/>
      <c r="X289" s="83" t="str">
        <f t="shared" ca="1" si="18"/>
        <v/>
      </c>
      <c r="Y289" s="191"/>
      <c r="Z289" s="85" t="str">
        <f t="shared" si="19"/>
        <v/>
      </c>
      <c r="AA289" s="191"/>
      <c r="AB289" s="191"/>
      <c r="AC289" s="191"/>
      <c r="AD289" s="191"/>
      <c r="AE289" s="195"/>
      <c r="AF289" s="196"/>
      <c r="AG289" s="191"/>
      <c r="AH289" s="54"/>
      <c r="AI289" s="43"/>
      <c r="AJ289" s="43"/>
      <c r="AK289" s="56"/>
      <c r="AL289" s="46"/>
      <c r="AM289" s="56"/>
      <c r="AN289" s="58"/>
      <c r="AO289" s="59"/>
      <c r="AP289" s="56"/>
      <c r="AQ289" s="56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59"/>
      <c r="BC289" s="60"/>
      <c r="BD289" s="58"/>
      <c r="BE289" s="60"/>
      <c r="BF289" s="60"/>
      <c r="BG289" s="60"/>
      <c r="BH289" s="60"/>
      <c r="BI289" s="60"/>
      <c r="BJ289" s="60"/>
      <c r="BK289" s="60"/>
      <c r="BL289" s="60"/>
      <c r="BM289" s="61"/>
      <c r="BN289" s="62"/>
      <c r="BO289" s="43"/>
      <c r="BP289" s="43"/>
      <c r="BQ289" s="43"/>
      <c r="BR289" s="121"/>
      <c r="BS289" s="55"/>
    </row>
    <row r="290" spans="1:71" s="3" customFormat="1" ht="21" customHeight="1" x14ac:dyDescent="0.25">
      <c r="A290" s="31"/>
      <c r="C290" s="190"/>
      <c r="D290" s="191"/>
      <c r="E290" s="191"/>
      <c r="F290" s="192"/>
      <c r="G290" s="83" t="str">
        <f t="shared" ca="1" si="16"/>
        <v/>
      </c>
      <c r="H290" s="84" t="str">
        <f t="shared" si="17"/>
        <v/>
      </c>
      <c r="I290" s="193"/>
      <c r="J290" s="194"/>
      <c r="K290" s="195"/>
      <c r="L290" s="191"/>
      <c r="M290" s="191"/>
      <c r="N290" s="191"/>
      <c r="O290" s="197"/>
      <c r="P290" s="198"/>
      <c r="Q290" s="191"/>
      <c r="R290" s="191"/>
      <c r="S290" s="191"/>
      <c r="T290" s="191"/>
      <c r="U290" s="191"/>
      <c r="V290" s="192"/>
      <c r="W290" s="192"/>
      <c r="X290" s="83" t="str">
        <f t="shared" ca="1" si="18"/>
        <v/>
      </c>
      <c r="Y290" s="191"/>
      <c r="Z290" s="85" t="str">
        <f t="shared" si="19"/>
        <v/>
      </c>
      <c r="AA290" s="191"/>
      <c r="AB290" s="191"/>
      <c r="AC290" s="191"/>
      <c r="AD290" s="191"/>
      <c r="AE290" s="195"/>
      <c r="AF290" s="196"/>
      <c r="AG290" s="191"/>
      <c r="AH290" s="54"/>
      <c r="AI290" s="43"/>
      <c r="AJ290" s="43"/>
      <c r="AK290" s="56"/>
      <c r="AL290" s="46"/>
      <c r="AM290" s="56"/>
      <c r="AN290" s="58"/>
      <c r="AO290" s="59"/>
      <c r="AP290" s="56"/>
      <c r="AQ290" s="56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59"/>
      <c r="BC290" s="60"/>
      <c r="BD290" s="58"/>
      <c r="BE290" s="60"/>
      <c r="BF290" s="60"/>
      <c r="BG290" s="60"/>
      <c r="BH290" s="60"/>
      <c r="BI290" s="60"/>
      <c r="BJ290" s="60"/>
      <c r="BK290" s="60"/>
      <c r="BL290" s="60"/>
      <c r="BM290" s="61"/>
      <c r="BN290" s="62"/>
      <c r="BO290" s="43"/>
      <c r="BP290" s="43"/>
      <c r="BQ290" s="43"/>
      <c r="BR290" s="121"/>
      <c r="BS290" s="55"/>
    </row>
    <row r="291" spans="1:71" s="3" customFormat="1" ht="21" customHeight="1" x14ac:dyDescent="0.25">
      <c r="A291" s="31"/>
      <c r="C291" s="190"/>
      <c r="D291" s="191"/>
      <c r="E291" s="191"/>
      <c r="F291" s="192"/>
      <c r="G291" s="83" t="str">
        <f t="shared" ca="1" si="16"/>
        <v/>
      </c>
      <c r="H291" s="84" t="str">
        <f t="shared" si="17"/>
        <v/>
      </c>
      <c r="I291" s="193"/>
      <c r="J291" s="194"/>
      <c r="K291" s="195"/>
      <c r="L291" s="191"/>
      <c r="M291" s="191"/>
      <c r="N291" s="191"/>
      <c r="O291" s="197"/>
      <c r="P291" s="198"/>
      <c r="Q291" s="191"/>
      <c r="R291" s="191"/>
      <c r="S291" s="191"/>
      <c r="T291" s="191"/>
      <c r="U291" s="191"/>
      <c r="V291" s="192"/>
      <c r="W291" s="192"/>
      <c r="X291" s="83" t="str">
        <f t="shared" ca="1" si="18"/>
        <v/>
      </c>
      <c r="Y291" s="191"/>
      <c r="Z291" s="85" t="str">
        <f t="shared" si="19"/>
        <v/>
      </c>
      <c r="AA291" s="191"/>
      <c r="AB291" s="191"/>
      <c r="AC291" s="191"/>
      <c r="AD291" s="191"/>
      <c r="AE291" s="195"/>
      <c r="AF291" s="196"/>
      <c r="AG291" s="191"/>
      <c r="AH291" s="54"/>
      <c r="AI291" s="43"/>
      <c r="AJ291" s="43"/>
      <c r="AK291" s="56"/>
      <c r="AL291" s="46"/>
      <c r="AM291" s="56"/>
      <c r="AN291" s="58"/>
      <c r="AO291" s="59"/>
      <c r="AP291" s="56"/>
      <c r="AQ291" s="56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59"/>
      <c r="BC291" s="60"/>
      <c r="BD291" s="58"/>
      <c r="BE291" s="60"/>
      <c r="BF291" s="60"/>
      <c r="BG291" s="60"/>
      <c r="BH291" s="60"/>
      <c r="BI291" s="60"/>
      <c r="BJ291" s="60"/>
      <c r="BK291" s="60"/>
      <c r="BL291" s="60"/>
      <c r="BM291" s="61"/>
      <c r="BN291" s="62"/>
      <c r="BO291" s="43"/>
      <c r="BP291" s="43"/>
      <c r="BQ291" s="43"/>
      <c r="BR291" s="121"/>
      <c r="BS291" s="55"/>
    </row>
    <row r="292" spans="1:71" s="3" customFormat="1" ht="21" customHeight="1" x14ac:dyDescent="0.25">
      <c r="A292" s="31"/>
      <c r="C292" s="190"/>
      <c r="D292" s="191"/>
      <c r="E292" s="191"/>
      <c r="F292" s="192"/>
      <c r="G292" s="83" t="str">
        <f t="shared" ca="1" si="16"/>
        <v/>
      </c>
      <c r="H292" s="84" t="str">
        <f t="shared" si="17"/>
        <v/>
      </c>
      <c r="I292" s="193"/>
      <c r="J292" s="194"/>
      <c r="K292" s="195"/>
      <c r="L292" s="191"/>
      <c r="M292" s="191"/>
      <c r="N292" s="191"/>
      <c r="O292" s="197"/>
      <c r="P292" s="198"/>
      <c r="Q292" s="191"/>
      <c r="R292" s="191"/>
      <c r="S292" s="191"/>
      <c r="T292" s="191"/>
      <c r="U292" s="191"/>
      <c r="V292" s="192"/>
      <c r="W292" s="192"/>
      <c r="X292" s="83" t="str">
        <f t="shared" ca="1" si="18"/>
        <v/>
      </c>
      <c r="Y292" s="191"/>
      <c r="Z292" s="85" t="str">
        <f t="shared" si="19"/>
        <v/>
      </c>
      <c r="AA292" s="191"/>
      <c r="AB292" s="191"/>
      <c r="AC292" s="191"/>
      <c r="AD292" s="191"/>
      <c r="AE292" s="195"/>
      <c r="AF292" s="196"/>
      <c r="AG292" s="191"/>
      <c r="AH292" s="54"/>
      <c r="AI292" s="43"/>
      <c r="AJ292" s="43"/>
      <c r="AK292" s="56"/>
      <c r="AL292" s="46"/>
      <c r="AM292" s="56"/>
      <c r="AN292" s="58"/>
      <c r="AO292" s="59"/>
      <c r="AP292" s="56"/>
      <c r="AQ292" s="56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59"/>
      <c r="BC292" s="60"/>
      <c r="BD292" s="58"/>
      <c r="BE292" s="60"/>
      <c r="BF292" s="60"/>
      <c r="BG292" s="60"/>
      <c r="BH292" s="60"/>
      <c r="BI292" s="60"/>
      <c r="BJ292" s="60"/>
      <c r="BK292" s="60"/>
      <c r="BL292" s="60"/>
      <c r="BM292" s="61"/>
      <c r="BN292" s="62"/>
      <c r="BO292" s="43"/>
      <c r="BP292" s="43"/>
      <c r="BQ292" s="43"/>
      <c r="BR292" s="121"/>
      <c r="BS292" s="55"/>
    </row>
    <row r="293" spans="1:71" s="3" customFormat="1" ht="21" customHeight="1" x14ac:dyDescent="0.25">
      <c r="A293" s="31"/>
      <c r="C293" s="190"/>
      <c r="D293" s="191"/>
      <c r="E293" s="191"/>
      <c r="F293" s="192"/>
      <c r="G293" s="83" t="str">
        <f t="shared" ca="1" si="16"/>
        <v/>
      </c>
      <c r="H293" s="84" t="str">
        <f t="shared" si="17"/>
        <v/>
      </c>
      <c r="I293" s="193"/>
      <c r="J293" s="194"/>
      <c r="K293" s="195"/>
      <c r="L293" s="191"/>
      <c r="M293" s="191"/>
      <c r="N293" s="191"/>
      <c r="O293" s="197"/>
      <c r="P293" s="198"/>
      <c r="Q293" s="191"/>
      <c r="R293" s="191"/>
      <c r="S293" s="191"/>
      <c r="T293" s="191"/>
      <c r="U293" s="191"/>
      <c r="V293" s="192"/>
      <c r="W293" s="192"/>
      <c r="X293" s="83" t="str">
        <f t="shared" ca="1" si="18"/>
        <v/>
      </c>
      <c r="Y293" s="191"/>
      <c r="Z293" s="85" t="str">
        <f t="shared" si="19"/>
        <v/>
      </c>
      <c r="AA293" s="191"/>
      <c r="AB293" s="191"/>
      <c r="AC293" s="191"/>
      <c r="AD293" s="191"/>
      <c r="AE293" s="195"/>
      <c r="AF293" s="196"/>
      <c r="AG293" s="191"/>
      <c r="AH293" s="54"/>
      <c r="AI293" s="43"/>
      <c r="AJ293" s="43"/>
      <c r="AK293" s="56"/>
      <c r="AL293" s="46"/>
      <c r="AM293" s="56"/>
      <c r="AN293" s="58"/>
      <c r="AO293" s="59"/>
      <c r="AP293" s="56"/>
      <c r="AQ293" s="56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59"/>
      <c r="BC293" s="60"/>
      <c r="BD293" s="58"/>
      <c r="BE293" s="60"/>
      <c r="BF293" s="60"/>
      <c r="BG293" s="60"/>
      <c r="BH293" s="60"/>
      <c r="BI293" s="60"/>
      <c r="BJ293" s="60"/>
      <c r="BK293" s="60"/>
      <c r="BL293" s="60"/>
      <c r="BM293" s="61"/>
      <c r="BN293" s="62"/>
      <c r="BO293" s="43"/>
      <c r="BP293" s="43"/>
      <c r="BQ293" s="43"/>
      <c r="BR293" s="121"/>
      <c r="BS293" s="55"/>
    </row>
    <row r="294" spans="1:71" s="3" customFormat="1" ht="21" customHeight="1" x14ac:dyDescent="0.25">
      <c r="A294" s="31"/>
      <c r="C294" s="190"/>
      <c r="D294" s="191"/>
      <c r="E294" s="191"/>
      <c r="F294" s="192"/>
      <c r="G294" s="83" t="str">
        <f t="shared" ca="1" si="16"/>
        <v/>
      </c>
      <c r="H294" s="84" t="str">
        <f t="shared" si="17"/>
        <v/>
      </c>
      <c r="I294" s="193"/>
      <c r="J294" s="194"/>
      <c r="K294" s="195"/>
      <c r="L294" s="191"/>
      <c r="M294" s="191"/>
      <c r="N294" s="191"/>
      <c r="O294" s="197"/>
      <c r="P294" s="198"/>
      <c r="Q294" s="191"/>
      <c r="R294" s="191"/>
      <c r="S294" s="191"/>
      <c r="T294" s="191"/>
      <c r="U294" s="191"/>
      <c r="V294" s="192"/>
      <c r="W294" s="192"/>
      <c r="X294" s="83" t="str">
        <f t="shared" ca="1" si="18"/>
        <v/>
      </c>
      <c r="Y294" s="191"/>
      <c r="Z294" s="85" t="str">
        <f t="shared" si="19"/>
        <v/>
      </c>
      <c r="AA294" s="191"/>
      <c r="AB294" s="191"/>
      <c r="AC294" s="191"/>
      <c r="AD294" s="191"/>
      <c r="AE294" s="195"/>
      <c r="AF294" s="196"/>
      <c r="AG294" s="191"/>
      <c r="AH294" s="54"/>
      <c r="AI294" s="43"/>
      <c r="AJ294" s="43"/>
      <c r="AK294" s="56"/>
      <c r="AL294" s="46"/>
      <c r="AM294" s="56"/>
      <c r="AN294" s="58"/>
      <c r="AO294" s="59"/>
      <c r="AP294" s="56"/>
      <c r="AQ294" s="56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59"/>
      <c r="BC294" s="60"/>
      <c r="BD294" s="58"/>
      <c r="BE294" s="60"/>
      <c r="BF294" s="60"/>
      <c r="BG294" s="60"/>
      <c r="BH294" s="60"/>
      <c r="BI294" s="60"/>
      <c r="BJ294" s="60"/>
      <c r="BK294" s="60"/>
      <c r="BL294" s="60"/>
      <c r="BM294" s="61"/>
      <c r="BN294" s="62"/>
      <c r="BO294" s="43"/>
      <c r="BP294" s="43"/>
      <c r="BQ294" s="43"/>
      <c r="BR294" s="121"/>
      <c r="BS294" s="55"/>
    </row>
    <row r="295" spans="1:71" s="3" customFormat="1" ht="21" customHeight="1" x14ac:dyDescent="0.25">
      <c r="A295" s="31"/>
      <c r="C295" s="190"/>
      <c r="D295" s="191"/>
      <c r="E295" s="191"/>
      <c r="F295" s="192"/>
      <c r="G295" s="83" t="str">
        <f t="shared" ca="1" si="16"/>
        <v/>
      </c>
      <c r="H295" s="84" t="str">
        <f t="shared" si="17"/>
        <v/>
      </c>
      <c r="I295" s="193"/>
      <c r="J295" s="194"/>
      <c r="K295" s="195"/>
      <c r="L295" s="191"/>
      <c r="M295" s="191"/>
      <c r="N295" s="191"/>
      <c r="O295" s="197"/>
      <c r="P295" s="198"/>
      <c r="Q295" s="191"/>
      <c r="R295" s="191"/>
      <c r="S295" s="191"/>
      <c r="T295" s="191"/>
      <c r="U295" s="191"/>
      <c r="V295" s="192"/>
      <c r="W295" s="192"/>
      <c r="X295" s="83" t="str">
        <f t="shared" ca="1" si="18"/>
        <v/>
      </c>
      <c r="Y295" s="191"/>
      <c r="Z295" s="85" t="str">
        <f t="shared" si="19"/>
        <v/>
      </c>
      <c r="AA295" s="191"/>
      <c r="AB295" s="191"/>
      <c r="AC295" s="191"/>
      <c r="AD295" s="191"/>
      <c r="AE295" s="195"/>
      <c r="AF295" s="196"/>
      <c r="AG295" s="191"/>
      <c r="AH295" s="54"/>
      <c r="AI295" s="43"/>
      <c r="AJ295" s="43"/>
      <c r="AK295" s="56"/>
      <c r="AL295" s="46"/>
      <c r="AM295" s="56"/>
      <c r="AN295" s="58"/>
      <c r="AO295" s="59"/>
      <c r="AP295" s="56"/>
      <c r="AQ295" s="56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59"/>
      <c r="BC295" s="60"/>
      <c r="BD295" s="58"/>
      <c r="BE295" s="60"/>
      <c r="BF295" s="60"/>
      <c r="BG295" s="60"/>
      <c r="BH295" s="60"/>
      <c r="BI295" s="60"/>
      <c r="BJ295" s="60"/>
      <c r="BK295" s="60"/>
      <c r="BL295" s="60"/>
      <c r="BM295" s="61"/>
      <c r="BN295" s="62"/>
      <c r="BO295" s="43"/>
      <c r="BP295" s="43"/>
      <c r="BQ295" s="43"/>
      <c r="BR295" s="121"/>
      <c r="BS295" s="55"/>
    </row>
    <row r="296" spans="1:71" s="3" customFormat="1" ht="21" customHeight="1" x14ac:dyDescent="0.25">
      <c r="A296" s="31"/>
      <c r="C296" s="190"/>
      <c r="D296" s="191"/>
      <c r="E296" s="191"/>
      <c r="F296" s="192"/>
      <c r="G296" s="83" t="str">
        <f t="shared" ca="1" si="16"/>
        <v/>
      </c>
      <c r="H296" s="84" t="str">
        <f t="shared" si="17"/>
        <v/>
      </c>
      <c r="I296" s="193"/>
      <c r="J296" s="194"/>
      <c r="K296" s="195"/>
      <c r="L296" s="191"/>
      <c r="M296" s="191"/>
      <c r="N296" s="191"/>
      <c r="O296" s="197"/>
      <c r="P296" s="198"/>
      <c r="Q296" s="191"/>
      <c r="R296" s="191"/>
      <c r="S296" s="191"/>
      <c r="T296" s="191"/>
      <c r="U296" s="191"/>
      <c r="V296" s="192"/>
      <c r="W296" s="192"/>
      <c r="X296" s="83" t="str">
        <f t="shared" ca="1" si="18"/>
        <v/>
      </c>
      <c r="Y296" s="191"/>
      <c r="Z296" s="85" t="str">
        <f t="shared" si="19"/>
        <v/>
      </c>
      <c r="AA296" s="191"/>
      <c r="AB296" s="191"/>
      <c r="AC296" s="191"/>
      <c r="AD296" s="191"/>
      <c r="AE296" s="195"/>
      <c r="AF296" s="196"/>
      <c r="AG296" s="191"/>
      <c r="AH296" s="54"/>
      <c r="AI296" s="43"/>
      <c r="AJ296" s="43"/>
      <c r="AK296" s="56"/>
      <c r="AL296" s="46"/>
      <c r="AM296" s="56"/>
      <c r="AN296" s="58"/>
      <c r="AO296" s="59"/>
      <c r="AP296" s="56"/>
      <c r="AQ296" s="56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59"/>
      <c r="BC296" s="60"/>
      <c r="BD296" s="58"/>
      <c r="BE296" s="60"/>
      <c r="BF296" s="60"/>
      <c r="BG296" s="60"/>
      <c r="BH296" s="60"/>
      <c r="BI296" s="60"/>
      <c r="BJ296" s="60"/>
      <c r="BK296" s="60"/>
      <c r="BL296" s="60"/>
      <c r="BM296" s="61"/>
      <c r="BN296" s="62"/>
      <c r="BO296" s="43"/>
      <c r="BP296" s="43"/>
      <c r="BQ296" s="43"/>
      <c r="BR296" s="121"/>
      <c r="BS296" s="55"/>
    </row>
    <row r="297" spans="1:71" s="3" customFormat="1" ht="21" customHeight="1" x14ac:dyDescent="0.25">
      <c r="A297" s="31"/>
      <c r="C297" s="190"/>
      <c r="D297" s="191"/>
      <c r="E297" s="191"/>
      <c r="F297" s="192"/>
      <c r="G297" s="83" t="str">
        <f t="shared" ca="1" si="16"/>
        <v/>
      </c>
      <c r="H297" s="84" t="str">
        <f t="shared" si="17"/>
        <v/>
      </c>
      <c r="I297" s="193"/>
      <c r="J297" s="194"/>
      <c r="K297" s="195"/>
      <c r="L297" s="191"/>
      <c r="M297" s="191"/>
      <c r="N297" s="191"/>
      <c r="O297" s="197"/>
      <c r="P297" s="198"/>
      <c r="Q297" s="191"/>
      <c r="R297" s="191"/>
      <c r="S297" s="191"/>
      <c r="T297" s="191"/>
      <c r="U297" s="191"/>
      <c r="V297" s="192"/>
      <c r="W297" s="192"/>
      <c r="X297" s="83" t="str">
        <f t="shared" ca="1" si="18"/>
        <v/>
      </c>
      <c r="Y297" s="191"/>
      <c r="Z297" s="85" t="str">
        <f t="shared" si="19"/>
        <v/>
      </c>
      <c r="AA297" s="191"/>
      <c r="AB297" s="191"/>
      <c r="AC297" s="191"/>
      <c r="AD297" s="191"/>
      <c r="AE297" s="195"/>
      <c r="AF297" s="196"/>
      <c r="AG297" s="191"/>
      <c r="AH297" s="54"/>
      <c r="AI297" s="43"/>
      <c r="AJ297" s="43"/>
      <c r="AK297" s="56"/>
      <c r="AL297" s="46"/>
      <c r="AM297" s="56"/>
      <c r="AN297" s="58"/>
      <c r="AO297" s="59"/>
      <c r="AP297" s="56"/>
      <c r="AQ297" s="56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59"/>
      <c r="BC297" s="60"/>
      <c r="BD297" s="58"/>
      <c r="BE297" s="60"/>
      <c r="BF297" s="60"/>
      <c r="BG297" s="60"/>
      <c r="BH297" s="60"/>
      <c r="BI297" s="60"/>
      <c r="BJ297" s="60"/>
      <c r="BK297" s="60"/>
      <c r="BL297" s="60"/>
      <c r="BM297" s="61"/>
      <c r="BN297" s="62"/>
      <c r="BO297" s="43"/>
      <c r="BP297" s="43"/>
      <c r="BQ297" s="43"/>
      <c r="BR297" s="121"/>
      <c r="BS297" s="55"/>
    </row>
    <row r="298" spans="1:71" s="3" customFormat="1" ht="21" customHeight="1" x14ac:dyDescent="0.25">
      <c r="A298" s="31"/>
      <c r="C298" s="190"/>
      <c r="D298" s="191"/>
      <c r="E298" s="191"/>
      <c r="F298" s="192"/>
      <c r="G298" s="83" t="str">
        <f t="shared" ca="1" si="16"/>
        <v/>
      </c>
      <c r="H298" s="84" t="str">
        <f t="shared" si="17"/>
        <v/>
      </c>
      <c r="I298" s="193"/>
      <c r="J298" s="194"/>
      <c r="K298" s="195"/>
      <c r="L298" s="191"/>
      <c r="M298" s="191"/>
      <c r="N298" s="191"/>
      <c r="O298" s="197"/>
      <c r="P298" s="198"/>
      <c r="Q298" s="191"/>
      <c r="R298" s="191"/>
      <c r="S298" s="191"/>
      <c r="T298" s="191"/>
      <c r="U298" s="191"/>
      <c r="V298" s="192"/>
      <c r="W298" s="192"/>
      <c r="X298" s="83" t="str">
        <f t="shared" ca="1" si="18"/>
        <v/>
      </c>
      <c r="Y298" s="191"/>
      <c r="Z298" s="85" t="str">
        <f t="shared" si="19"/>
        <v/>
      </c>
      <c r="AA298" s="191"/>
      <c r="AB298" s="191"/>
      <c r="AC298" s="191"/>
      <c r="AD298" s="191"/>
      <c r="AE298" s="195"/>
      <c r="AF298" s="196"/>
      <c r="AG298" s="191"/>
      <c r="AH298" s="54"/>
      <c r="AI298" s="43"/>
      <c r="AJ298" s="43"/>
      <c r="AK298" s="56"/>
      <c r="AL298" s="46"/>
      <c r="AM298" s="56"/>
      <c r="AN298" s="58"/>
      <c r="AO298" s="59"/>
      <c r="AP298" s="56"/>
      <c r="AQ298" s="56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59"/>
      <c r="BC298" s="60"/>
      <c r="BD298" s="58"/>
      <c r="BE298" s="60"/>
      <c r="BF298" s="60"/>
      <c r="BG298" s="60"/>
      <c r="BH298" s="60"/>
      <c r="BI298" s="60"/>
      <c r="BJ298" s="60"/>
      <c r="BK298" s="60"/>
      <c r="BL298" s="60"/>
      <c r="BM298" s="61"/>
      <c r="BN298" s="62"/>
      <c r="BO298" s="43"/>
      <c r="BP298" s="43"/>
      <c r="BQ298" s="43"/>
      <c r="BR298" s="121"/>
      <c r="BS298" s="55"/>
    </row>
    <row r="299" spans="1:71" s="3" customFormat="1" ht="21" customHeight="1" x14ac:dyDescent="0.25">
      <c r="A299" s="31"/>
      <c r="C299" s="190"/>
      <c r="D299" s="191"/>
      <c r="E299" s="191"/>
      <c r="F299" s="192"/>
      <c r="G299" s="83" t="str">
        <f t="shared" ca="1" si="16"/>
        <v/>
      </c>
      <c r="H299" s="84" t="str">
        <f t="shared" si="17"/>
        <v/>
      </c>
      <c r="I299" s="193"/>
      <c r="J299" s="194"/>
      <c r="K299" s="195"/>
      <c r="L299" s="191"/>
      <c r="M299" s="191"/>
      <c r="N299" s="191"/>
      <c r="O299" s="197"/>
      <c r="P299" s="198"/>
      <c r="Q299" s="191"/>
      <c r="R299" s="191"/>
      <c r="S299" s="191"/>
      <c r="T299" s="191"/>
      <c r="U299" s="191"/>
      <c r="V299" s="192"/>
      <c r="W299" s="192"/>
      <c r="X299" s="83" t="str">
        <f t="shared" ca="1" si="18"/>
        <v/>
      </c>
      <c r="Y299" s="191"/>
      <c r="Z299" s="85" t="str">
        <f t="shared" si="19"/>
        <v/>
      </c>
      <c r="AA299" s="191"/>
      <c r="AB299" s="191"/>
      <c r="AC299" s="191"/>
      <c r="AD299" s="191"/>
      <c r="AE299" s="195"/>
      <c r="AF299" s="196"/>
      <c r="AG299" s="191"/>
      <c r="AH299" s="54"/>
      <c r="AI299" s="43"/>
      <c r="AJ299" s="43"/>
      <c r="AK299" s="56"/>
      <c r="AL299" s="46"/>
      <c r="AM299" s="56"/>
      <c r="AN299" s="58"/>
      <c r="AO299" s="59"/>
      <c r="AP299" s="56"/>
      <c r="AQ299" s="56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59"/>
      <c r="BC299" s="60"/>
      <c r="BD299" s="58"/>
      <c r="BE299" s="60"/>
      <c r="BF299" s="60"/>
      <c r="BG299" s="60"/>
      <c r="BH299" s="60"/>
      <c r="BI299" s="60"/>
      <c r="BJ299" s="60"/>
      <c r="BK299" s="60"/>
      <c r="BL299" s="60"/>
      <c r="BM299" s="61"/>
      <c r="BN299" s="62"/>
      <c r="BO299" s="43"/>
      <c r="BP299" s="43"/>
      <c r="BQ299" s="43"/>
      <c r="BR299" s="121"/>
      <c r="BS299" s="55"/>
    </row>
    <row r="300" spans="1:71" s="3" customFormat="1" ht="21" customHeight="1" x14ac:dyDescent="0.25">
      <c r="A300" s="31"/>
      <c r="C300" s="190"/>
      <c r="D300" s="191"/>
      <c r="E300" s="191"/>
      <c r="F300" s="192"/>
      <c r="G300" s="83" t="str">
        <f t="shared" ca="1" si="16"/>
        <v/>
      </c>
      <c r="H300" s="84" t="str">
        <f t="shared" si="17"/>
        <v/>
      </c>
      <c r="I300" s="193"/>
      <c r="J300" s="194"/>
      <c r="K300" s="195"/>
      <c r="L300" s="191"/>
      <c r="M300" s="191"/>
      <c r="N300" s="191"/>
      <c r="O300" s="197"/>
      <c r="P300" s="198"/>
      <c r="Q300" s="191"/>
      <c r="R300" s="191"/>
      <c r="S300" s="191"/>
      <c r="T300" s="191"/>
      <c r="U300" s="191"/>
      <c r="V300" s="192"/>
      <c r="W300" s="192"/>
      <c r="X300" s="83" t="str">
        <f t="shared" ca="1" si="18"/>
        <v/>
      </c>
      <c r="Y300" s="191"/>
      <c r="Z300" s="85" t="str">
        <f t="shared" si="19"/>
        <v/>
      </c>
      <c r="AA300" s="191"/>
      <c r="AB300" s="191"/>
      <c r="AC300" s="191"/>
      <c r="AD300" s="191"/>
      <c r="AE300" s="195"/>
      <c r="AF300" s="196"/>
      <c r="AG300" s="191"/>
      <c r="AH300" s="54"/>
      <c r="AI300" s="43"/>
      <c r="AJ300" s="43"/>
      <c r="AK300" s="56"/>
      <c r="AL300" s="46"/>
      <c r="AM300" s="56"/>
      <c r="AN300" s="58"/>
      <c r="AO300" s="59"/>
      <c r="AP300" s="56"/>
      <c r="AQ300" s="56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59"/>
      <c r="BC300" s="60"/>
      <c r="BD300" s="58"/>
      <c r="BE300" s="60"/>
      <c r="BF300" s="60"/>
      <c r="BG300" s="60"/>
      <c r="BH300" s="60"/>
      <c r="BI300" s="60"/>
      <c r="BJ300" s="60"/>
      <c r="BK300" s="60"/>
      <c r="BL300" s="60"/>
      <c r="BM300" s="61"/>
      <c r="BN300" s="62"/>
      <c r="BO300" s="43"/>
      <c r="BP300" s="43"/>
      <c r="BQ300" s="43"/>
      <c r="BR300" s="121"/>
      <c r="BS300" s="55"/>
    </row>
    <row r="301" spans="1:71" s="3" customFormat="1" ht="21" customHeight="1" x14ac:dyDescent="0.25">
      <c r="A301" s="31"/>
      <c r="C301" s="190"/>
      <c r="D301" s="191"/>
      <c r="E301" s="191"/>
      <c r="F301" s="192"/>
      <c r="G301" s="83" t="str">
        <f t="shared" ca="1" si="16"/>
        <v/>
      </c>
      <c r="H301" s="84" t="str">
        <f t="shared" si="17"/>
        <v/>
      </c>
      <c r="I301" s="193"/>
      <c r="J301" s="194"/>
      <c r="K301" s="195"/>
      <c r="L301" s="191"/>
      <c r="M301" s="191"/>
      <c r="N301" s="191"/>
      <c r="O301" s="197"/>
      <c r="P301" s="198"/>
      <c r="Q301" s="191"/>
      <c r="R301" s="191"/>
      <c r="S301" s="191"/>
      <c r="T301" s="191"/>
      <c r="U301" s="191"/>
      <c r="V301" s="192"/>
      <c r="W301" s="192"/>
      <c r="X301" s="83" t="str">
        <f t="shared" ca="1" si="18"/>
        <v/>
      </c>
      <c r="Y301" s="191"/>
      <c r="Z301" s="85" t="str">
        <f t="shared" si="19"/>
        <v/>
      </c>
      <c r="AA301" s="191"/>
      <c r="AB301" s="191"/>
      <c r="AC301" s="191"/>
      <c r="AD301" s="191"/>
      <c r="AE301" s="195"/>
      <c r="AF301" s="196"/>
      <c r="AG301" s="191"/>
      <c r="AH301" s="54"/>
      <c r="AI301" s="43"/>
      <c r="AJ301" s="43"/>
      <c r="AK301" s="56"/>
      <c r="AL301" s="46"/>
      <c r="AM301" s="56"/>
      <c r="AN301" s="58"/>
      <c r="AO301" s="59"/>
      <c r="AP301" s="56"/>
      <c r="AQ301" s="56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59"/>
      <c r="BC301" s="60"/>
      <c r="BD301" s="58"/>
      <c r="BE301" s="60"/>
      <c r="BF301" s="60"/>
      <c r="BG301" s="60"/>
      <c r="BH301" s="60"/>
      <c r="BI301" s="60"/>
      <c r="BJ301" s="60"/>
      <c r="BK301" s="60"/>
      <c r="BL301" s="60"/>
      <c r="BM301" s="61"/>
      <c r="BN301" s="62"/>
      <c r="BO301" s="43"/>
      <c r="BP301" s="43"/>
      <c r="BQ301" s="43"/>
      <c r="BR301" s="121"/>
      <c r="BS301" s="55"/>
    </row>
    <row r="302" spans="1:71" s="3" customFormat="1" ht="21" customHeight="1" x14ac:dyDescent="0.25">
      <c r="A302" s="31"/>
      <c r="C302" s="190"/>
      <c r="D302" s="191"/>
      <c r="E302" s="191"/>
      <c r="F302" s="192"/>
      <c r="G302" s="83" t="str">
        <f t="shared" ca="1" si="16"/>
        <v/>
      </c>
      <c r="H302" s="84" t="str">
        <f t="shared" si="17"/>
        <v/>
      </c>
      <c r="I302" s="193"/>
      <c r="J302" s="194"/>
      <c r="K302" s="195"/>
      <c r="L302" s="191"/>
      <c r="M302" s="191"/>
      <c r="N302" s="191"/>
      <c r="O302" s="197"/>
      <c r="P302" s="198"/>
      <c r="Q302" s="191"/>
      <c r="R302" s="191"/>
      <c r="S302" s="191"/>
      <c r="T302" s="191"/>
      <c r="U302" s="191"/>
      <c r="V302" s="192"/>
      <c r="W302" s="192"/>
      <c r="X302" s="83" t="str">
        <f t="shared" ca="1" si="18"/>
        <v/>
      </c>
      <c r="Y302" s="191"/>
      <c r="Z302" s="85" t="str">
        <f t="shared" si="19"/>
        <v/>
      </c>
      <c r="AA302" s="191"/>
      <c r="AB302" s="191"/>
      <c r="AC302" s="191"/>
      <c r="AD302" s="191"/>
      <c r="AE302" s="195"/>
      <c r="AF302" s="196"/>
      <c r="AG302" s="191"/>
      <c r="AH302" s="54"/>
      <c r="AI302" s="43"/>
      <c r="AJ302" s="43"/>
      <c r="AK302" s="56"/>
      <c r="AL302" s="46"/>
      <c r="AM302" s="56"/>
      <c r="AN302" s="58"/>
      <c r="AO302" s="59"/>
      <c r="AP302" s="56"/>
      <c r="AQ302" s="56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59"/>
      <c r="BC302" s="60"/>
      <c r="BD302" s="58"/>
      <c r="BE302" s="60"/>
      <c r="BF302" s="60"/>
      <c r="BG302" s="60"/>
      <c r="BH302" s="60"/>
      <c r="BI302" s="60"/>
      <c r="BJ302" s="60"/>
      <c r="BK302" s="60"/>
      <c r="BL302" s="60"/>
      <c r="BM302" s="61"/>
      <c r="BN302" s="62"/>
      <c r="BO302" s="43"/>
      <c r="BP302" s="43"/>
      <c r="BQ302" s="43"/>
      <c r="BR302" s="121"/>
      <c r="BS302" s="55"/>
    </row>
    <row r="303" spans="1:71" s="3" customFormat="1" ht="21" customHeight="1" x14ac:dyDescent="0.25">
      <c r="A303" s="31"/>
      <c r="C303" s="190"/>
      <c r="D303" s="191"/>
      <c r="E303" s="191"/>
      <c r="F303" s="192"/>
      <c r="G303" s="83" t="str">
        <f t="shared" ca="1" si="16"/>
        <v/>
      </c>
      <c r="H303" s="84" t="str">
        <f t="shared" si="17"/>
        <v/>
      </c>
      <c r="I303" s="193"/>
      <c r="J303" s="194"/>
      <c r="K303" s="195"/>
      <c r="L303" s="191"/>
      <c r="M303" s="191"/>
      <c r="N303" s="191"/>
      <c r="O303" s="197"/>
      <c r="P303" s="198"/>
      <c r="Q303" s="191"/>
      <c r="R303" s="191"/>
      <c r="S303" s="191"/>
      <c r="T303" s="191"/>
      <c r="U303" s="191"/>
      <c r="V303" s="192"/>
      <c r="W303" s="192"/>
      <c r="X303" s="83" t="str">
        <f t="shared" ca="1" si="18"/>
        <v/>
      </c>
      <c r="Y303" s="191"/>
      <c r="Z303" s="85" t="str">
        <f t="shared" si="19"/>
        <v/>
      </c>
      <c r="AA303" s="191"/>
      <c r="AB303" s="191"/>
      <c r="AC303" s="191"/>
      <c r="AD303" s="191"/>
      <c r="AE303" s="195"/>
      <c r="AF303" s="196"/>
      <c r="AG303" s="191"/>
      <c r="AH303" s="54"/>
      <c r="AI303" s="43"/>
      <c r="AJ303" s="43"/>
      <c r="AK303" s="56"/>
      <c r="AL303" s="46"/>
      <c r="AM303" s="56"/>
      <c r="AN303" s="58"/>
      <c r="AO303" s="59"/>
      <c r="AP303" s="56"/>
      <c r="AQ303" s="56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59"/>
      <c r="BC303" s="60"/>
      <c r="BD303" s="58"/>
      <c r="BE303" s="60"/>
      <c r="BF303" s="60"/>
      <c r="BG303" s="60"/>
      <c r="BH303" s="60"/>
      <c r="BI303" s="60"/>
      <c r="BJ303" s="60"/>
      <c r="BK303" s="60"/>
      <c r="BL303" s="60"/>
      <c r="BM303" s="61"/>
      <c r="BN303" s="62"/>
      <c r="BO303" s="43"/>
      <c r="BP303" s="43"/>
      <c r="BQ303" s="43"/>
      <c r="BR303" s="121"/>
      <c r="BS303" s="55"/>
    </row>
    <row r="304" spans="1:71" s="3" customFormat="1" ht="21" customHeight="1" x14ac:dyDescent="0.25">
      <c r="A304" s="31"/>
      <c r="C304" s="190"/>
      <c r="D304" s="191"/>
      <c r="E304" s="191"/>
      <c r="F304" s="192"/>
      <c r="G304" s="83" t="str">
        <f t="shared" ca="1" si="16"/>
        <v/>
      </c>
      <c r="H304" s="84" t="str">
        <f t="shared" si="17"/>
        <v/>
      </c>
      <c r="I304" s="193"/>
      <c r="J304" s="194"/>
      <c r="K304" s="195"/>
      <c r="L304" s="191"/>
      <c r="M304" s="191"/>
      <c r="N304" s="191"/>
      <c r="O304" s="197"/>
      <c r="P304" s="198"/>
      <c r="Q304" s="191"/>
      <c r="R304" s="191"/>
      <c r="S304" s="191"/>
      <c r="T304" s="191"/>
      <c r="U304" s="191"/>
      <c r="V304" s="192"/>
      <c r="W304" s="192"/>
      <c r="X304" s="83" t="str">
        <f t="shared" ca="1" si="18"/>
        <v/>
      </c>
      <c r="Y304" s="191"/>
      <c r="Z304" s="85" t="str">
        <f t="shared" si="19"/>
        <v/>
      </c>
      <c r="AA304" s="191"/>
      <c r="AB304" s="191"/>
      <c r="AC304" s="191"/>
      <c r="AD304" s="191"/>
      <c r="AE304" s="195"/>
      <c r="AF304" s="196"/>
      <c r="AG304" s="191"/>
      <c r="AH304" s="54"/>
      <c r="AI304" s="43"/>
      <c r="AJ304" s="43"/>
      <c r="AK304" s="56"/>
      <c r="AL304" s="46"/>
      <c r="AM304" s="56"/>
      <c r="AN304" s="58"/>
      <c r="AO304" s="59"/>
      <c r="AP304" s="56"/>
      <c r="AQ304" s="56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59"/>
      <c r="BC304" s="60"/>
      <c r="BD304" s="58"/>
      <c r="BE304" s="60"/>
      <c r="BF304" s="60"/>
      <c r="BG304" s="60"/>
      <c r="BH304" s="60"/>
      <c r="BI304" s="60"/>
      <c r="BJ304" s="60"/>
      <c r="BK304" s="60"/>
      <c r="BL304" s="60"/>
      <c r="BM304" s="61"/>
      <c r="BN304" s="62"/>
      <c r="BO304" s="43"/>
      <c r="BP304" s="43"/>
      <c r="BQ304" s="43"/>
      <c r="BR304" s="121"/>
      <c r="BS304" s="55"/>
    </row>
    <row r="305" spans="1:71" s="3" customFormat="1" ht="21" customHeight="1" x14ac:dyDescent="0.25">
      <c r="A305" s="31"/>
      <c r="C305" s="190"/>
      <c r="D305" s="191"/>
      <c r="E305" s="191"/>
      <c r="F305" s="192"/>
      <c r="G305" s="83" t="str">
        <f t="shared" ca="1" si="16"/>
        <v/>
      </c>
      <c r="H305" s="84" t="str">
        <f t="shared" si="17"/>
        <v/>
      </c>
      <c r="I305" s="193"/>
      <c r="J305" s="194"/>
      <c r="K305" s="195"/>
      <c r="L305" s="191"/>
      <c r="M305" s="191"/>
      <c r="N305" s="191"/>
      <c r="O305" s="197"/>
      <c r="P305" s="198"/>
      <c r="Q305" s="191"/>
      <c r="R305" s="191"/>
      <c r="S305" s="191"/>
      <c r="T305" s="191"/>
      <c r="U305" s="191"/>
      <c r="V305" s="192"/>
      <c r="W305" s="192"/>
      <c r="X305" s="83" t="str">
        <f t="shared" ca="1" si="18"/>
        <v/>
      </c>
      <c r="Y305" s="191"/>
      <c r="Z305" s="85" t="str">
        <f t="shared" si="19"/>
        <v/>
      </c>
      <c r="AA305" s="191"/>
      <c r="AB305" s="191"/>
      <c r="AC305" s="191"/>
      <c r="AD305" s="191"/>
      <c r="AE305" s="195"/>
      <c r="AF305" s="196"/>
      <c r="AG305" s="191"/>
      <c r="AH305" s="54"/>
      <c r="AI305" s="43"/>
      <c r="AJ305" s="43"/>
      <c r="AK305" s="56"/>
      <c r="AL305" s="46"/>
      <c r="AM305" s="56"/>
      <c r="AN305" s="58"/>
      <c r="AO305" s="59"/>
      <c r="AP305" s="56"/>
      <c r="AQ305" s="56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59"/>
      <c r="BC305" s="60"/>
      <c r="BD305" s="58"/>
      <c r="BE305" s="60"/>
      <c r="BF305" s="60"/>
      <c r="BG305" s="60"/>
      <c r="BH305" s="60"/>
      <c r="BI305" s="60"/>
      <c r="BJ305" s="60"/>
      <c r="BK305" s="60"/>
      <c r="BL305" s="60"/>
      <c r="BM305" s="61"/>
      <c r="BN305" s="62"/>
      <c r="BO305" s="43"/>
      <c r="BP305" s="43"/>
      <c r="BQ305" s="43"/>
      <c r="BR305" s="121"/>
      <c r="BS305" s="55"/>
    </row>
    <row r="306" spans="1:71" s="3" customFormat="1" ht="21" customHeight="1" x14ac:dyDescent="0.25">
      <c r="A306" s="31"/>
      <c r="C306" s="190"/>
      <c r="D306" s="191"/>
      <c r="E306" s="191"/>
      <c r="F306" s="192"/>
      <c r="G306" s="83" t="str">
        <f t="shared" ca="1" si="16"/>
        <v/>
      </c>
      <c r="H306" s="84" t="str">
        <f t="shared" si="17"/>
        <v/>
      </c>
      <c r="I306" s="193"/>
      <c r="J306" s="194"/>
      <c r="K306" s="195"/>
      <c r="L306" s="191"/>
      <c r="M306" s="191"/>
      <c r="N306" s="191"/>
      <c r="O306" s="197"/>
      <c r="P306" s="198"/>
      <c r="Q306" s="191"/>
      <c r="R306" s="191"/>
      <c r="S306" s="191"/>
      <c r="T306" s="191"/>
      <c r="U306" s="191"/>
      <c r="V306" s="192"/>
      <c r="W306" s="192"/>
      <c r="X306" s="83" t="str">
        <f t="shared" ca="1" si="18"/>
        <v/>
      </c>
      <c r="Y306" s="191"/>
      <c r="Z306" s="85" t="str">
        <f t="shared" si="19"/>
        <v/>
      </c>
      <c r="AA306" s="191"/>
      <c r="AB306" s="191"/>
      <c r="AC306" s="191"/>
      <c r="AD306" s="191"/>
      <c r="AE306" s="195"/>
      <c r="AF306" s="196"/>
      <c r="AG306" s="191"/>
      <c r="AH306" s="54"/>
      <c r="AI306" s="43"/>
      <c r="AJ306" s="43"/>
      <c r="AK306" s="56"/>
      <c r="AL306" s="46"/>
      <c r="AM306" s="56"/>
      <c r="AN306" s="58"/>
      <c r="AO306" s="59"/>
      <c r="AP306" s="56"/>
      <c r="AQ306" s="56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59"/>
      <c r="BC306" s="60"/>
      <c r="BD306" s="58"/>
      <c r="BE306" s="60"/>
      <c r="BF306" s="60"/>
      <c r="BG306" s="60"/>
      <c r="BH306" s="60"/>
      <c r="BI306" s="60"/>
      <c r="BJ306" s="60"/>
      <c r="BK306" s="60"/>
      <c r="BL306" s="60"/>
      <c r="BM306" s="61"/>
      <c r="BN306" s="62"/>
      <c r="BO306" s="43"/>
      <c r="BP306" s="43"/>
      <c r="BQ306" s="43"/>
      <c r="BR306" s="121"/>
      <c r="BS306" s="55"/>
    </row>
    <row r="307" spans="1:71" s="3" customFormat="1" ht="21" customHeight="1" x14ac:dyDescent="0.25">
      <c r="A307" s="31"/>
      <c r="C307" s="190"/>
      <c r="D307" s="191"/>
      <c r="E307" s="191"/>
      <c r="F307" s="192"/>
      <c r="G307" s="83" t="str">
        <f t="shared" ca="1" si="16"/>
        <v/>
      </c>
      <c r="H307" s="84" t="str">
        <f t="shared" si="17"/>
        <v/>
      </c>
      <c r="I307" s="193"/>
      <c r="J307" s="194"/>
      <c r="K307" s="195"/>
      <c r="L307" s="191"/>
      <c r="M307" s="191"/>
      <c r="N307" s="191"/>
      <c r="O307" s="197"/>
      <c r="P307" s="198"/>
      <c r="Q307" s="191"/>
      <c r="R307" s="191"/>
      <c r="S307" s="191"/>
      <c r="T307" s="191"/>
      <c r="U307" s="191"/>
      <c r="V307" s="192"/>
      <c r="W307" s="192"/>
      <c r="X307" s="83" t="str">
        <f t="shared" ca="1" si="18"/>
        <v/>
      </c>
      <c r="Y307" s="191"/>
      <c r="Z307" s="85" t="str">
        <f t="shared" si="19"/>
        <v/>
      </c>
      <c r="AA307" s="191"/>
      <c r="AB307" s="191"/>
      <c r="AC307" s="191"/>
      <c r="AD307" s="191"/>
      <c r="AE307" s="195"/>
      <c r="AF307" s="196"/>
      <c r="AG307" s="191"/>
      <c r="AH307" s="54"/>
      <c r="AI307" s="43"/>
      <c r="AJ307" s="43"/>
      <c r="AK307" s="56"/>
      <c r="AL307" s="46"/>
      <c r="AM307" s="56"/>
      <c r="AN307" s="58"/>
      <c r="AO307" s="59"/>
      <c r="AP307" s="56"/>
      <c r="AQ307" s="56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59"/>
      <c r="BC307" s="60"/>
      <c r="BD307" s="58"/>
      <c r="BE307" s="60"/>
      <c r="BF307" s="60"/>
      <c r="BG307" s="60"/>
      <c r="BH307" s="60"/>
      <c r="BI307" s="60"/>
      <c r="BJ307" s="60"/>
      <c r="BK307" s="60"/>
      <c r="BL307" s="60"/>
      <c r="BM307" s="61"/>
      <c r="BN307" s="62"/>
      <c r="BO307" s="43"/>
      <c r="BP307" s="43"/>
      <c r="BQ307" s="43"/>
      <c r="BR307" s="121"/>
      <c r="BS307" s="55"/>
    </row>
    <row r="308" spans="1:71" s="3" customFormat="1" ht="21" customHeight="1" x14ac:dyDescent="0.25">
      <c r="A308" s="31"/>
      <c r="C308" s="190"/>
      <c r="D308" s="191"/>
      <c r="E308" s="191"/>
      <c r="F308" s="192"/>
      <c r="G308" s="83" t="str">
        <f t="shared" ca="1" si="16"/>
        <v/>
      </c>
      <c r="H308" s="84" t="str">
        <f t="shared" si="17"/>
        <v/>
      </c>
      <c r="I308" s="193"/>
      <c r="J308" s="194"/>
      <c r="K308" s="195"/>
      <c r="L308" s="191"/>
      <c r="M308" s="191"/>
      <c r="N308" s="191"/>
      <c r="O308" s="197"/>
      <c r="P308" s="198"/>
      <c r="Q308" s="191"/>
      <c r="R308" s="191"/>
      <c r="S308" s="191"/>
      <c r="T308" s="191"/>
      <c r="U308" s="191"/>
      <c r="V308" s="192"/>
      <c r="W308" s="192"/>
      <c r="X308" s="83" t="str">
        <f t="shared" ca="1" si="18"/>
        <v/>
      </c>
      <c r="Y308" s="191"/>
      <c r="Z308" s="85" t="str">
        <f t="shared" si="19"/>
        <v/>
      </c>
      <c r="AA308" s="191"/>
      <c r="AB308" s="191"/>
      <c r="AC308" s="191"/>
      <c r="AD308" s="191"/>
      <c r="AE308" s="195"/>
      <c r="AF308" s="196"/>
      <c r="AG308" s="191"/>
      <c r="AH308" s="54"/>
      <c r="AI308" s="43"/>
      <c r="AJ308" s="43"/>
      <c r="AK308" s="56"/>
      <c r="AL308" s="46"/>
      <c r="AM308" s="56"/>
      <c r="AN308" s="58"/>
      <c r="AO308" s="59"/>
      <c r="AP308" s="56"/>
      <c r="AQ308" s="56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59"/>
      <c r="BC308" s="60"/>
      <c r="BD308" s="58"/>
      <c r="BE308" s="60"/>
      <c r="BF308" s="60"/>
      <c r="BG308" s="60"/>
      <c r="BH308" s="60"/>
      <c r="BI308" s="60"/>
      <c r="BJ308" s="60"/>
      <c r="BK308" s="60"/>
      <c r="BL308" s="60"/>
      <c r="BM308" s="61"/>
      <c r="BN308" s="62"/>
      <c r="BO308" s="43"/>
      <c r="BP308" s="43"/>
      <c r="BQ308" s="43"/>
      <c r="BR308" s="121"/>
      <c r="BS308" s="55"/>
    </row>
    <row r="309" spans="1:71" s="3" customFormat="1" ht="21" customHeight="1" x14ac:dyDescent="0.25">
      <c r="A309" s="31"/>
      <c r="C309" s="190"/>
      <c r="D309" s="191"/>
      <c r="E309" s="191"/>
      <c r="F309" s="192"/>
      <c r="G309" s="83" t="str">
        <f t="shared" ca="1" si="16"/>
        <v/>
      </c>
      <c r="H309" s="84" t="str">
        <f t="shared" si="17"/>
        <v/>
      </c>
      <c r="I309" s="193"/>
      <c r="J309" s="194"/>
      <c r="K309" s="195"/>
      <c r="L309" s="191"/>
      <c r="M309" s="191"/>
      <c r="N309" s="191"/>
      <c r="O309" s="197"/>
      <c r="P309" s="198"/>
      <c r="Q309" s="191"/>
      <c r="R309" s="191"/>
      <c r="S309" s="191"/>
      <c r="T309" s="191"/>
      <c r="U309" s="191"/>
      <c r="V309" s="192"/>
      <c r="W309" s="192"/>
      <c r="X309" s="83" t="str">
        <f t="shared" ca="1" si="18"/>
        <v/>
      </c>
      <c r="Y309" s="191"/>
      <c r="Z309" s="85" t="str">
        <f t="shared" si="19"/>
        <v/>
      </c>
      <c r="AA309" s="191"/>
      <c r="AB309" s="191"/>
      <c r="AC309" s="191"/>
      <c r="AD309" s="191"/>
      <c r="AE309" s="195"/>
      <c r="AF309" s="196"/>
      <c r="AG309" s="191"/>
      <c r="AH309" s="54"/>
      <c r="AI309" s="43"/>
      <c r="AJ309" s="43"/>
      <c r="AK309" s="56"/>
      <c r="AL309" s="46"/>
      <c r="AM309" s="56"/>
      <c r="AN309" s="58"/>
      <c r="AO309" s="59"/>
      <c r="AP309" s="56"/>
      <c r="AQ309" s="56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59"/>
      <c r="BC309" s="60"/>
      <c r="BD309" s="58"/>
      <c r="BE309" s="60"/>
      <c r="BF309" s="60"/>
      <c r="BG309" s="60"/>
      <c r="BH309" s="60"/>
      <c r="BI309" s="60"/>
      <c r="BJ309" s="60"/>
      <c r="BK309" s="60"/>
      <c r="BL309" s="60"/>
      <c r="BM309" s="61"/>
      <c r="BN309" s="62"/>
      <c r="BO309" s="43"/>
      <c r="BP309" s="43"/>
      <c r="BQ309" s="43"/>
      <c r="BR309" s="121"/>
      <c r="BS309" s="55"/>
    </row>
    <row r="310" spans="1:71" s="3" customFormat="1" ht="21" customHeight="1" x14ac:dyDescent="0.25">
      <c r="A310" s="31"/>
      <c r="C310" s="190"/>
      <c r="D310" s="191"/>
      <c r="E310" s="191"/>
      <c r="F310" s="192"/>
      <c r="G310" s="83" t="str">
        <f t="shared" ca="1" si="16"/>
        <v/>
      </c>
      <c r="H310" s="84" t="str">
        <f t="shared" si="17"/>
        <v/>
      </c>
      <c r="I310" s="193"/>
      <c r="J310" s="194"/>
      <c r="K310" s="195"/>
      <c r="L310" s="191"/>
      <c r="M310" s="191"/>
      <c r="N310" s="191"/>
      <c r="O310" s="197"/>
      <c r="P310" s="198"/>
      <c r="Q310" s="191"/>
      <c r="R310" s="191"/>
      <c r="S310" s="191"/>
      <c r="T310" s="191"/>
      <c r="U310" s="191"/>
      <c r="V310" s="192"/>
      <c r="W310" s="192"/>
      <c r="X310" s="83" t="str">
        <f t="shared" ca="1" si="18"/>
        <v/>
      </c>
      <c r="Y310" s="191"/>
      <c r="Z310" s="85" t="str">
        <f t="shared" si="19"/>
        <v/>
      </c>
      <c r="AA310" s="191"/>
      <c r="AB310" s="191"/>
      <c r="AC310" s="191"/>
      <c r="AD310" s="191"/>
      <c r="AE310" s="195"/>
      <c r="AF310" s="196"/>
      <c r="AG310" s="191"/>
      <c r="AH310" s="54"/>
      <c r="AI310" s="43"/>
      <c r="AJ310" s="43"/>
      <c r="AK310" s="56"/>
      <c r="AL310" s="46"/>
      <c r="AM310" s="56"/>
      <c r="AN310" s="58"/>
      <c r="AO310" s="59"/>
      <c r="AP310" s="56"/>
      <c r="AQ310" s="56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59"/>
      <c r="BC310" s="60"/>
      <c r="BD310" s="58"/>
      <c r="BE310" s="60"/>
      <c r="BF310" s="60"/>
      <c r="BG310" s="60"/>
      <c r="BH310" s="60"/>
      <c r="BI310" s="60"/>
      <c r="BJ310" s="60"/>
      <c r="BK310" s="60"/>
      <c r="BL310" s="60"/>
      <c r="BM310" s="61"/>
      <c r="BN310" s="62"/>
      <c r="BO310" s="43"/>
      <c r="BP310" s="43"/>
      <c r="BQ310" s="43"/>
      <c r="BR310" s="121"/>
      <c r="BS310" s="55"/>
    </row>
    <row r="311" spans="1:71" s="3" customFormat="1" ht="21" customHeight="1" x14ac:dyDescent="0.25">
      <c r="A311" s="31"/>
      <c r="C311" s="190"/>
      <c r="D311" s="191"/>
      <c r="E311" s="191"/>
      <c r="F311" s="192"/>
      <c r="G311" s="83" t="str">
        <f t="shared" ca="1" si="16"/>
        <v/>
      </c>
      <c r="H311" s="84" t="str">
        <f t="shared" si="17"/>
        <v/>
      </c>
      <c r="I311" s="193"/>
      <c r="J311" s="194"/>
      <c r="K311" s="195"/>
      <c r="L311" s="191"/>
      <c r="M311" s="191"/>
      <c r="N311" s="191"/>
      <c r="O311" s="197"/>
      <c r="P311" s="198"/>
      <c r="Q311" s="191"/>
      <c r="R311" s="191"/>
      <c r="S311" s="191"/>
      <c r="T311" s="191"/>
      <c r="U311" s="191"/>
      <c r="V311" s="192"/>
      <c r="W311" s="192"/>
      <c r="X311" s="83" t="str">
        <f t="shared" ca="1" si="18"/>
        <v/>
      </c>
      <c r="Y311" s="191"/>
      <c r="Z311" s="85" t="str">
        <f t="shared" si="19"/>
        <v/>
      </c>
      <c r="AA311" s="191"/>
      <c r="AB311" s="191"/>
      <c r="AC311" s="191"/>
      <c r="AD311" s="191"/>
      <c r="AE311" s="195"/>
      <c r="AF311" s="196"/>
      <c r="AG311" s="191"/>
      <c r="AH311" s="54"/>
      <c r="AI311" s="43"/>
      <c r="AJ311" s="43"/>
      <c r="AK311" s="56"/>
      <c r="AL311" s="46"/>
      <c r="AM311" s="56"/>
      <c r="AN311" s="58"/>
      <c r="AO311" s="59"/>
      <c r="AP311" s="56"/>
      <c r="AQ311" s="56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59"/>
      <c r="BC311" s="60"/>
      <c r="BD311" s="58"/>
      <c r="BE311" s="60"/>
      <c r="BF311" s="60"/>
      <c r="BG311" s="60"/>
      <c r="BH311" s="60"/>
      <c r="BI311" s="60"/>
      <c r="BJ311" s="60"/>
      <c r="BK311" s="60"/>
      <c r="BL311" s="60"/>
      <c r="BM311" s="61"/>
      <c r="BN311" s="62"/>
      <c r="BO311" s="43"/>
      <c r="BP311" s="43"/>
      <c r="BQ311" s="43"/>
      <c r="BR311" s="121"/>
      <c r="BS311" s="55"/>
    </row>
    <row r="312" spans="1:71" s="3" customFormat="1" ht="21" customHeight="1" x14ac:dyDescent="0.25">
      <c r="A312" s="31"/>
      <c r="C312" s="190"/>
      <c r="D312" s="191"/>
      <c r="E312" s="191"/>
      <c r="F312" s="192"/>
      <c r="G312" s="83" t="str">
        <f t="shared" ca="1" si="16"/>
        <v/>
      </c>
      <c r="H312" s="84" t="str">
        <f t="shared" si="17"/>
        <v/>
      </c>
      <c r="I312" s="193"/>
      <c r="J312" s="194"/>
      <c r="K312" s="195"/>
      <c r="L312" s="191"/>
      <c r="M312" s="191"/>
      <c r="N312" s="191"/>
      <c r="O312" s="197"/>
      <c r="P312" s="198"/>
      <c r="Q312" s="191"/>
      <c r="R312" s="191"/>
      <c r="S312" s="191"/>
      <c r="T312" s="191"/>
      <c r="U312" s="191"/>
      <c r="V312" s="192"/>
      <c r="W312" s="192"/>
      <c r="X312" s="83" t="str">
        <f t="shared" ca="1" si="18"/>
        <v/>
      </c>
      <c r="Y312" s="191"/>
      <c r="Z312" s="85" t="str">
        <f t="shared" si="19"/>
        <v/>
      </c>
      <c r="AA312" s="191"/>
      <c r="AB312" s="191"/>
      <c r="AC312" s="191"/>
      <c r="AD312" s="191"/>
      <c r="AE312" s="195"/>
      <c r="AF312" s="196"/>
      <c r="AG312" s="191"/>
      <c r="AH312" s="54"/>
      <c r="AI312" s="43"/>
      <c r="AJ312" s="43"/>
      <c r="AK312" s="56"/>
      <c r="AL312" s="46"/>
      <c r="AM312" s="56"/>
      <c r="AN312" s="58"/>
      <c r="AO312" s="59"/>
      <c r="AP312" s="56"/>
      <c r="AQ312" s="56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59"/>
      <c r="BC312" s="60"/>
      <c r="BD312" s="58"/>
      <c r="BE312" s="60"/>
      <c r="BF312" s="60"/>
      <c r="BG312" s="60"/>
      <c r="BH312" s="60"/>
      <c r="BI312" s="60"/>
      <c r="BJ312" s="60"/>
      <c r="BK312" s="60"/>
      <c r="BL312" s="60"/>
      <c r="BM312" s="61"/>
      <c r="BN312" s="62"/>
      <c r="BO312" s="43"/>
      <c r="BP312" s="43"/>
      <c r="BQ312" s="43"/>
      <c r="BR312" s="121"/>
      <c r="BS312" s="55"/>
    </row>
    <row r="313" spans="1:71" s="3" customFormat="1" ht="21" customHeight="1" x14ac:dyDescent="0.25">
      <c r="A313" s="31"/>
      <c r="C313" s="190"/>
      <c r="D313" s="191"/>
      <c r="E313" s="191"/>
      <c r="F313" s="192"/>
      <c r="G313" s="83" t="str">
        <f t="shared" ca="1" si="16"/>
        <v/>
      </c>
      <c r="H313" s="84" t="str">
        <f t="shared" si="17"/>
        <v/>
      </c>
      <c r="I313" s="193"/>
      <c r="J313" s="194"/>
      <c r="K313" s="195"/>
      <c r="L313" s="191"/>
      <c r="M313" s="191"/>
      <c r="N313" s="191"/>
      <c r="O313" s="197"/>
      <c r="P313" s="198"/>
      <c r="Q313" s="191"/>
      <c r="R313" s="191"/>
      <c r="S313" s="191"/>
      <c r="T313" s="191"/>
      <c r="U313" s="191"/>
      <c r="V313" s="192"/>
      <c r="W313" s="192"/>
      <c r="X313" s="83" t="str">
        <f t="shared" ca="1" si="18"/>
        <v/>
      </c>
      <c r="Y313" s="191"/>
      <c r="Z313" s="85" t="str">
        <f t="shared" si="19"/>
        <v/>
      </c>
      <c r="AA313" s="191"/>
      <c r="AB313" s="191"/>
      <c r="AC313" s="191"/>
      <c r="AD313" s="191"/>
      <c r="AE313" s="195"/>
      <c r="AF313" s="196"/>
      <c r="AG313" s="191"/>
      <c r="AH313" s="54"/>
      <c r="AI313" s="43"/>
      <c r="AJ313" s="43"/>
      <c r="AK313" s="56"/>
      <c r="AL313" s="46"/>
      <c r="AM313" s="56"/>
      <c r="AN313" s="58"/>
      <c r="AO313" s="59"/>
      <c r="AP313" s="56"/>
      <c r="AQ313" s="56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59"/>
      <c r="BC313" s="60"/>
      <c r="BD313" s="58"/>
      <c r="BE313" s="60"/>
      <c r="BF313" s="60"/>
      <c r="BG313" s="60"/>
      <c r="BH313" s="60"/>
      <c r="BI313" s="60"/>
      <c r="BJ313" s="60"/>
      <c r="BK313" s="60"/>
      <c r="BL313" s="60"/>
      <c r="BM313" s="61"/>
      <c r="BN313" s="62"/>
      <c r="BO313" s="43"/>
      <c r="BP313" s="43"/>
      <c r="BQ313" s="43"/>
      <c r="BR313" s="121"/>
      <c r="BS313" s="55"/>
    </row>
    <row r="314" spans="1:71" s="3" customFormat="1" ht="21" customHeight="1" x14ac:dyDescent="0.25">
      <c r="A314" s="31"/>
      <c r="C314" s="190"/>
      <c r="D314" s="191"/>
      <c r="E314" s="191"/>
      <c r="F314" s="192"/>
      <c r="G314" s="83" t="str">
        <f t="shared" ca="1" si="16"/>
        <v/>
      </c>
      <c r="H314" s="84" t="str">
        <f t="shared" si="17"/>
        <v/>
      </c>
      <c r="I314" s="193"/>
      <c r="J314" s="194"/>
      <c r="K314" s="195"/>
      <c r="L314" s="191"/>
      <c r="M314" s="191"/>
      <c r="N314" s="191"/>
      <c r="O314" s="197"/>
      <c r="P314" s="198"/>
      <c r="Q314" s="191"/>
      <c r="R314" s="191"/>
      <c r="S314" s="191"/>
      <c r="T314" s="191"/>
      <c r="U314" s="191"/>
      <c r="V314" s="192"/>
      <c r="W314" s="192"/>
      <c r="X314" s="83" t="str">
        <f t="shared" ca="1" si="18"/>
        <v/>
      </c>
      <c r="Y314" s="191"/>
      <c r="Z314" s="85" t="str">
        <f t="shared" si="19"/>
        <v/>
      </c>
      <c r="AA314" s="191"/>
      <c r="AB314" s="191"/>
      <c r="AC314" s="191"/>
      <c r="AD314" s="191"/>
      <c r="AE314" s="195"/>
      <c r="AF314" s="196"/>
      <c r="AG314" s="191"/>
      <c r="AH314" s="54"/>
      <c r="AI314" s="43"/>
      <c r="AJ314" s="43"/>
      <c r="AK314" s="56"/>
      <c r="AL314" s="46"/>
      <c r="AM314" s="56"/>
      <c r="AN314" s="58"/>
      <c r="AO314" s="59"/>
      <c r="AP314" s="56"/>
      <c r="AQ314" s="56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59"/>
      <c r="BC314" s="60"/>
      <c r="BD314" s="58"/>
      <c r="BE314" s="60"/>
      <c r="BF314" s="60"/>
      <c r="BG314" s="60"/>
      <c r="BH314" s="60"/>
      <c r="BI314" s="60"/>
      <c r="BJ314" s="60"/>
      <c r="BK314" s="60"/>
      <c r="BL314" s="60"/>
      <c r="BM314" s="61"/>
      <c r="BN314" s="62"/>
      <c r="BO314" s="43"/>
      <c r="BP314" s="43"/>
      <c r="BQ314" s="43"/>
      <c r="BR314" s="121"/>
      <c r="BS314" s="55"/>
    </row>
    <row r="315" spans="1:71" s="3" customFormat="1" ht="21" customHeight="1" x14ac:dyDescent="0.25">
      <c r="A315" s="31"/>
      <c r="C315" s="190"/>
      <c r="D315" s="191"/>
      <c r="E315" s="191"/>
      <c r="F315" s="192"/>
      <c r="G315" s="83" t="str">
        <f t="shared" ca="1" si="16"/>
        <v/>
      </c>
      <c r="H315" s="84" t="str">
        <f t="shared" si="17"/>
        <v/>
      </c>
      <c r="I315" s="193"/>
      <c r="J315" s="194"/>
      <c r="K315" s="195"/>
      <c r="L315" s="191"/>
      <c r="M315" s="191"/>
      <c r="N315" s="191"/>
      <c r="O315" s="197"/>
      <c r="P315" s="198"/>
      <c r="Q315" s="191"/>
      <c r="R315" s="191"/>
      <c r="S315" s="191"/>
      <c r="T315" s="191"/>
      <c r="U315" s="191"/>
      <c r="V315" s="192"/>
      <c r="W315" s="192"/>
      <c r="X315" s="83" t="str">
        <f t="shared" ca="1" si="18"/>
        <v/>
      </c>
      <c r="Y315" s="191"/>
      <c r="Z315" s="85" t="str">
        <f t="shared" si="19"/>
        <v/>
      </c>
      <c r="AA315" s="191"/>
      <c r="AB315" s="191"/>
      <c r="AC315" s="191"/>
      <c r="AD315" s="191"/>
      <c r="AE315" s="195"/>
      <c r="AF315" s="196"/>
      <c r="AG315" s="191"/>
      <c r="AH315" s="54"/>
      <c r="AI315" s="43"/>
      <c r="AJ315" s="43"/>
      <c r="AK315" s="56"/>
      <c r="AL315" s="46"/>
      <c r="AM315" s="56"/>
      <c r="AN315" s="58"/>
      <c r="AO315" s="59"/>
      <c r="AP315" s="56"/>
      <c r="AQ315" s="56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59"/>
      <c r="BC315" s="60"/>
      <c r="BD315" s="58"/>
      <c r="BE315" s="60"/>
      <c r="BF315" s="60"/>
      <c r="BG315" s="60"/>
      <c r="BH315" s="60"/>
      <c r="BI315" s="60"/>
      <c r="BJ315" s="60"/>
      <c r="BK315" s="60"/>
      <c r="BL315" s="60"/>
      <c r="BM315" s="61"/>
      <c r="BN315" s="62"/>
      <c r="BO315" s="43"/>
      <c r="BP315" s="43"/>
      <c r="BQ315" s="43"/>
      <c r="BR315" s="121"/>
      <c r="BS315" s="55"/>
    </row>
    <row r="316" spans="1:71" s="3" customFormat="1" ht="21" customHeight="1" x14ac:dyDescent="0.25">
      <c r="A316" s="31"/>
      <c r="C316" s="190"/>
      <c r="D316" s="191"/>
      <c r="E316" s="191"/>
      <c r="F316" s="192"/>
      <c r="G316" s="83" t="str">
        <f t="shared" ca="1" si="16"/>
        <v/>
      </c>
      <c r="H316" s="84" t="str">
        <f t="shared" si="17"/>
        <v/>
      </c>
      <c r="I316" s="193"/>
      <c r="J316" s="194"/>
      <c r="K316" s="195"/>
      <c r="L316" s="191"/>
      <c r="M316" s="191"/>
      <c r="N316" s="191"/>
      <c r="O316" s="197"/>
      <c r="P316" s="198"/>
      <c r="Q316" s="191"/>
      <c r="R316" s="191"/>
      <c r="S316" s="191"/>
      <c r="T316" s="191"/>
      <c r="U316" s="191"/>
      <c r="V316" s="192"/>
      <c r="W316" s="192"/>
      <c r="X316" s="83" t="str">
        <f t="shared" ca="1" si="18"/>
        <v/>
      </c>
      <c r="Y316" s="191"/>
      <c r="Z316" s="85" t="str">
        <f t="shared" si="19"/>
        <v/>
      </c>
      <c r="AA316" s="191"/>
      <c r="AB316" s="191"/>
      <c r="AC316" s="191"/>
      <c r="AD316" s="191"/>
      <c r="AE316" s="195"/>
      <c r="AF316" s="196"/>
      <c r="AG316" s="191"/>
      <c r="AH316" s="54"/>
      <c r="AI316" s="43"/>
      <c r="AJ316" s="43"/>
      <c r="AK316" s="56"/>
      <c r="AL316" s="46"/>
      <c r="AM316" s="56"/>
      <c r="AN316" s="58"/>
      <c r="AO316" s="59"/>
      <c r="AP316" s="56"/>
      <c r="AQ316" s="56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59"/>
      <c r="BC316" s="60"/>
      <c r="BD316" s="58"/>
      <c r="BE316" s="60"/>
      <c r="BF316" s="60"/>
      <c r="BG316" s="60"/>
      <c r="BH316" s="60"/>
      <c r="BI316" s="60"/>
      <c r="BJ316" s="60"/>
      <c r="BK316" s="60"/>
      <c r="BL316" s="60"/>
      <c r="BM316" s="61"/>
      <c r="BN316" s="62"/>
      <c r="BO316" s="43"/>
      <c r="BP316" s="43"/>
      <c r="BQ316" s="43"/>
      <c r="BR316" s="121"/>
      <c r="BS316" s="55"/>
    </row>
    <row r="317" spans="1:71" s="3" customFormat="1" ht="21" customHeight="1" x14ac:dyDescent="0.25">
      <c r="A317" s="31"/>
      <c r="C317" s="190"/>
      <c r="D317" s="191"/>
      <c r="E317" s="191"/>
      <c r="F317" s="192"/>
      <c r="G317" s="83" t="str">
        <f t="shared" ca="1" si="16"/>
        <v/>
      </c>
      <c r="H317" s="84" t="str">
        <f t="shared" si="17"/>
        <v/>
      </c>
      <c r="I317" s="193"/>
      <c r="J317" s="194"/>
      <c r="K317" s="195"/>
      <c r="L317" s="191"/>
      <c r="M317" s="191"/>
      <c r="N317" s="191"/>
      <c r="O317" s="197"/>
      <c r="P317" s="198"/>
      <c r="Q317" s="191"/>
      <c r="R317" s="191"/>
      <c r="S317" s="191"/>
      <c r="T317" s="191"/>
      <c r="U317" s="191"/>
      <c r="V317" s="192"/>
      <c r="W317" s="192"/>
      <c r="X317" s="83" t="str">
        <f t="shared" ca="1" si="18"/>
        <v/>
      </c>
      <c r="Y317" s="191"/>
      <c r="Z317" s="85" t="str">
        <f t="shared" si="19"/>
        <v/>
      </c>
      <c r="AA317" s="191"/>
      <c r="AB317" s="191"/>
      <c r="AC317" s="191"/>
      <c r="AD317" s="191"/>
      <c r="AE317" s="195"/>
      <c r="AF317" s="196"/>
      <c r="AG317" s="191"/>
      <c r="AH317" s="54"/>
      <c r="AI317" s="43"/>
      <c r="AJ317" s="43"/>
      <c r="AK317" s="56"/>
      <c r="AL317" s="46"/>
      <c r="AM317" s="56"/>
      <c r="AN317" s="58"/>
      <c r="AO317" s="59"/>
      <c r="AP317" s="56"/>
      <c r="AQ317" s="56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59"/>
      <c r="BC317" s="60"/>
      <c r="BD317" s="58"/>
      <c r="BE317" s="60"/>
      <c r="BF317" s="60"/>
      <c r="BG317" s="60"/>
      <c r="BH317" s="60"/>
      <c r="BI317" s="60"/>
      <c r="BJ317" s="60"/>
      <c r="BK317" s="60"/>
      <c r="BL317" s="60"/>
      <c r="BM317" s="61"/>
      <c r="BN317" s="62"/>
      <c r="BO317" s="43"/>
      <c r="BP317" s="43"/>
      <c r="BQ317" s="43"/>
      <c r="BR317" s="121"/>
      <c r="BS317" s="55"/>
    </row>
    <row r="318" spans="1:71" s="3" customFormat="1" ht="21" customHeight="1" x14ac:dyDescent="0.25">
      <c r="A318" s="31"/>
      <c r="C318" s="190"/>
      <c r="D318" s="191"/>
      <c r="E318" s="191"/>
      <c r="F318" s="192"/>
      <c r="G318" s="83" t="str">
        <f t="shared" ca="1" si="16"/>
        <v/>
      </c>
      <c r="H318" s="84" t="str">
        <f t="shared" si="17"/>
        <v/>
      </c>
      <c r="I318" s="193"/>
      <c r="J318" s="194"/>
      <c r="K318" s="195"/>
      <c r="L318" s="191"/>
      <c r="M318" s="191"/>
      <c r="N318" s="191"/>
      <c r="O318" s="197"/>
      <c r="P318" s="198"/>
      <c r="Q318" s="191"/>
      <c r="R318" s="191"/>
      <c r="S318" s="191"/>
      <c r="T318" s="191"/>
      <c r="U318" s="191"/>
      <c r="V318" s="192"/>
      <c r="W318" s="192"/>
      <c r="X318" s="83" t="str">
        <f t="shared" ca="1" si="18"/>
        <v/>
      </c>
      <c r="Y318" s="191"/>
      <c r="Z318" s="85" t="str">
        <f t="shared" si="19"/>
        <v/>
      </c>
      <c r="AA318" s="191"/>
      <c r="AB318" s="191"/>
      <c r="AC318" s="191"/>
      <c r="AD318" s="191"/>
      <c r="AE318" s="195"/>
      <c r="AF318" s="196"/>
      <c r="AG318" s="191"/>
      <c r="AH318" s="54"/>
      <c r="AI318" s="43"/>
      <c r="AJ318" s="43"/>
      <c r="AK318" s="56"/>
      <c r="AL318" s="46"/>
      <c r="AM318" s="56"/>
      <c r="AN318" s="58"/>
      <c r="AO318" s="59"/>
      <c r="AP318" s="56"/>
      <c r="AQ318" s="56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59"/>
      <c r="BC318" s="60"/>
      <c r="BD318" s="58"/>
      <c r="BE318" s="60"/>
      <c r="BF318" s="60"/>
      <c r="BG318" s="60"/>
      <c r="BH318" s="60"/>
      <c r="BI318" s="60"/>
      <c r="BJ318" s="60"/>
      <c r="BK318" s="60"/>
      <c r="BL318" s="60"/>
      <c r="BM318" s="61"/>
      <c r="BN318" s="62"/>
      <c r="BO318" s="43"/>
      <c r="BP318" s="43"/>
      <c r="BQ318" s="43"/>
      <c r="BR318" s="121"/>
      <c r="BS318" s="55"/>
    </row>
    <row r="319" spans="1:71" s="3" customFormat="1" ht="21" customHeight="1" x14ac:dyDescent="0.25">
      <c r="A319" s="31"/>
      <c r="C319" s="190"/>
      <c r="D319" s="191"/>
      <c r="E319" s="191"/>
      <c r="F319" s="192"/>
      <c r="G319" s="83" t="str">
        <f t="shared" ca="1" si="16"/>
        <v/>
      </c>
      <c r="H319" s="84" t="str">
        <f t="shared" si="17"/>
        <v/>
      </c>
      <c r="I319" s="193"/>
      <c r="J319" s="194"/>
      <c r="K319" s="195"/>
      <c r="L319" s="191"/>
      <c r="M319" s="191"/>
      <c r="N319" s="191"/>
      <c r="O319" s="197"/>
      <c r="P319" s="198"/>
      <c r="Q319" s="191"/>
      <c r="R319" s="191"/>
      <c r="S319" s="191"/>
      <c r="T319" s="191"/>
      <c r="U319" s="191"/>
      <c r="V319" s="192"/>
      <c r="W319" s="192"/>
      <c r="X319" s="83" t="str">
        <f t="shared" ca="1" si="18"/>
        <v/>
      </c>
      <c r="Y319" s="191"/>
      <c r="Z319" s="85" t="str">
        <f t="shared" si="19"/>
        <v/>
      </c>
      <c r="AA319" s="191"/>
      <c r="AB319" s="191"/>
      <c r="AC319" s="191"/>
      <c r="AD319" s="191"/>
      <c r="AE319" s="195"/>
      <c r="AF319" s="196"/>
      <c r="AG319" s="191"/>
      <c r="AH319" s="54"/>
      <c r="AI319" s="43"/>
      <c r="AJ319" s="43"/>
      <c r="AK319" s="56"/>
      <c r="AL319" s="46"/>
      <c r="AM319" s="56"/>
      <c r="AN319" s="58"/>
      <c r="AO319" s="59"/>
      <c r="AP319" s="56"/>
      <c r="AQ319" s="56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59"/>
      <c r="BC319" s="60"/>
      <c r="BD319" s="58"/>
      <c r="BE319" s="60"/>
      <c r="BF319" s="60"/>
      <c r="BG319" s="60"/>
      <c r="BH319" s="60"/>
      <c r="BI319" s="60"/>
      <c r="BJ319" s="60"/>
      <c r="BK319" s="60"/>
      <c r="BL319" s="60"/>
      <c r="BM319" s="61"/>
      <c r="BN319" s="62"/>
      <c r="BO319" s="43"/>
      <c r="BP319" s="43"/>
      <c r="BQ319" s="43"/>
      <c r="BR319" s="121"/>
      <c r="BS319" s="55"/>
    </row>
    <row r="320" spans="1:71" s="3" customFormat="1" ht="21" customHeight="1" x14ac:dyDescent="0.25">
      <c r="A320" s="31"/>
      <c r="C320" s="190"/>
      <c r="D320" s="191"/>
      <c r="E320" s="191"/>
      <c r="F320" s="192"/>
      <c r="G320" s="83" t="str">
        <f t="shared" ca="1" si="16"/>
        <v/>
      </c>
      <c r="H320" s="84" t="str">
        <f t="shared" si="17"/>
        <v/>
      </c>
      <c r="I320" s="193"/>
      <c r="J320" s="194"/>
      <c r="K320" s="195"/>
      <c r="L320" s="191"/>
      <c r="M320" s="191"/>
      <c r="N320" s="191"/>
      <c r="O320" s="197"/>
      <c r="P320" s="198"/>
      <c r="Q320" s="191"/>
      <c r="R320" s="191"/>
      <c r="S320" s="191"/>
      <c r="T320" s="191"/>
      <c r="U320" s="191"/>
      <c r="V320" s="192"/>
      <c r="W320" s="192"/>
      <c r="X320" s="83" t="str">
        <f t="shared" ca="1" si="18"/>
        <v/>
      </c>
      <c r="Y320" s="191"/>
      <c r="Z320" s="85" t="str">
        <f t="shared" si="19"/>
        <v/>
      </c>
      <c r="AA320" s="191"/>
      <c r="AB320" s="191"/>
      <c r="AC320" s="191"/>
      <c r="AD320" s="191"/>
      <c r="AE320" s="195"/>
      <c r="AF320" s="196"/>
      <c r="AG320" s="191"/>
      <c r="AH320" s="54"/>
      <c r="AI320" s="43"/>
      <c r="AJ320" s="43"/>
      <c r="AK320" s="56"/>
      <c r="AL320" s="46"/>
      <c r="AM320" s="56"/>
      <c r="AN320" s="58"/>
      <c r="AO320" s="59"/>
      <c r="AP320" s="56"/>
      <c r="AQ320" s="56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59"/>
      <c r="BC320" s="60"/>
      <c r="BD320" s="58"/>
      <c r="BE320" s="60"/>
      <c r="BF320" s="60"/>
      <c r="BG320" s="60"/>
      <c r="BH320" s="60"/>
      <c r="BI320" s="60"/>
      <c r="BJ320" s="60"/>
      <c r="BK320" s="60"/>
      <c r="BL320" s="60"/>
      <c r="BM320" s="61"/>
      <c r="BN320" s="62"/>
      <c r="BO320" s="43"/>
      <c r="BP320" s="43"/>
      <c r="BQ320" s="43"/>
      <c r="BR320" s="121"/>
      <c r="BS320" s="55"/>
    </row>
    <row r="321" spans="1:71" s="3" customFormat="1" ht="21" customHeight="1" x14ac:dyDescent="0.25">
      <c r="A321" s="31"/>
      <c r="C321" s="190"/>
      <c r="D321" s="191"/>
      <c r="E321" s="191"/>
      <c r="F321" s="192"/>
      <c r="G321" s="83" t="str">
        <f t="shared" ca="1" si="16"/>
        <v/>
      </c>
      <c r="H321" s="84" t="str">
        <f t="shared" si="17"/>
        <v/>
      </c>
      <c r="I321" s="193"/>
      <c r="J321" s="194"/>
      <c r="K321" s="195"/>
      <c r="L321" s="191"/>
      <c r="M321" s="191"/>
      <c r="N321" s="191"/>
      <c r="O321" s="197"/>
      <c r="P321" s="198"/>
      <c r="Q321" s="191"/>
      <c r="R321" s="191"/>
      <c r="S321" s="191"/>
      <c r="T321" s="191"/>
      <c r="U321" s="191"/>
      <c r="V321" s="192"/>
      <c r="W321" s="192"/>
      <c r="X321" s="83" t="str">
        <f t="shared" ca="1" si="18"/>
        <v/>
      </c>
      <c r="Y321" s="191"/>
      <c r="Z321" s="85" t="str">
        <f t="shared" si="19"/>
        <v/>
      </c>
      <c r="AA321" s="191"/>
      <c r="AB321" s="191"/>
      <c r="AC321" s="191"/>
      <c r="AD321" s="191"/>
      <c r="AE321" s="195"/>
      <c r="AF321" s="196"/>
      <c r="AG321" s="191"/>
      <c r="AH321" s="54"/>
      <c r="AI321" s="43"/>
      <c r="AJ321" s="43"/>
      <c r="AK321" s="56"/>
      <c r="AL321" s="46"/>
      <c r="AM321" s="56"/>
      <c r="AN321" s="58"/>
      <c r="AO321" s="59"/>
      <c r="AP321" s="56"/>
      <c r="AQ321" s="56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59"/>
      <c r="BC321" s="60"/>
      <c r="BD321" s="58"/>
      <c r="BE321" s="60"/>
      <c r="BF321" s="60"/>
      <c r="BG321" s="60"/>
      <c r="BH321" s="60"/>
      <c r="BI321" s="60"/>
      <c r="BJ321" s="60"/>
      <c r="BK321" s="60"/>
      <c r="BL321" s="60"/>
      <c r="BM321" s="61"/>
      <c r="BN321" s="62"/>
      <c r="BO321" s="43"/>
      <c r="BP321" s="43"/>
      <c r="BQ321" s="43"/>
      <c r="BR321" s="121"/>
      <c r="BS321" s="55"/>
    </row>
    <row r="322" spans="1:71" s="3" customFormat="1" ht="21" customHeight="1" x14ac:dyDescent="0.25">
      <c r="A322" s="31"/>
      <c r="C322" s="190"/>
      <c r="D322" s="191"/>
      <c r="E322" s="191"/>
      <c r="F322" s="192"/>
      <c r="G322" s="83" t="str">
        <f t="shared" ca="1" si="16"/>
        <v/>
      </c>
      <c r="H322" s="84" t="str">
        <f t="shared" si="17"/>
        <v/>
      </c>
      <c r="I322" s="193"/>
      <c r="J322" s="194"/>
      <c r="K322" s="195"/>
      <c r="L322" s="191"/>
      <c r="M322" s="191"/>
      <c r="N322" s="191"/>
      <c r="O322" s="197"/>
      <c r="P322" s="198"/>
      <c r="Q322" s="191"/>
      <c r="R322" s="191"/>
      <c r="S322" s="191"/>
      <c r="T322" s="191"/>
      <c r="U322" s="191"/>
      <c r="V322" s="192"/>
      <c r="W322" s="192"/>
      <c r="X322" s="83" t="str">
        <f t="shared" ca="1" si="18"/>
        <v/>
      </c>
      <c r="Y322" s="191"/>
      <c r="Z322" s="85" t="str">
        <f t="shared" si="19"/>
        <v/>
      </c>
      <c r="AA322" s="191"/>
      <c r="AB322" s="191"/>
      <c r="AC322" s="191"/>
      <c r="AD322" s="191"/>
      <c r="AE322" s="195"/>
      <c r="AF322" s="196"/>
      <c r="AG322" s="191"/>
      <c r="AH322" s="54"/>
      <c r="AI322" s="43"/>
      <c r="AJ322" s="43"/>
      <c r="AK322" s="56"/>
      <c r="AL322" s="46"/>
      <c r="AM322" s="56"/>
      <c r="AN322" s="58"/>
      <c r="AO322" s="59"/>
      <c r="AP322" s="56"/>
      <c r="AQ322" s="56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59"/>
      <c r="BC322" s="60"/>
      <c r="BD322" s="58"/>
      <c r="BE322" s="60"/>
      <c r="BF322" s="60"/>
      <c r="BG322" s="60"/>
      <c r="BH322" s="60"/>
      <c r="BI322" s="60"/>
      <c r="BJ322" s="60"/>
      <c r="BK322" s="60"/>
      <c r="BL322" s="60"/>
      <c r="BM322" s="61"/>
      <c r="BN322" s="62"/>
      <c r="BO322" s="43"/>
      <c r="BP322" s="43"/>
      <c r="BQ322" s="43"/>
      <c r="BR322" s="121"/>
      <c r="BS322" s="55"/>
    </row>
    <row r="323" spans="1:71" s="3" customFormat="1" ht="21" customHeight="1" x14ac:dyDescent="0.25">
      <c r="A323" s="31"/>
      <c r="C323" s="190"/>
      <c r="D323" s="191"/>
      <c r="E323" s="191"/>
      <c r="F323" s="192"/>
      <c r="G323" s="83" t="str">
        <f t="shared" ca="1" si="16"/>
        <v/>
      </c>
      <c r="H323" s="84" t="str">
        <f t="shared" si="17"/>
        <v/>
      </c>
      <c r="I323" s="193"/>
      <c r="J323" s="194"/>
      <c r="K323" s="195"/>
      <c r="L323" s="191"/>
      <c r="M323" s="191"/>
      <c r="N323" s="191"/>
      <c r="O323" s="197"/>
      <c r="P323" s="198"/>
      <c r="Q323" s="191"/>
      <c r="R323" s="191"/>
      <c r="S323" s="191"/>
      <c r="T323" s="191"/>
      <c r="U323" s="191"/>
      <c r="V323" s="192"/>
      <c r="W323" s="192"/>
      <c r="X323" s="83" t="str">
        <f t="shared" ca="1" si="18"/>
        <v/>
      </c>
      <c r="Y323" s="191"/>
      <c r="Z323" s="85" t="str">
        <f t="shared" si="19"/>
        <v/>
      </c>
      <c r="AA323" s="191"/>
      <c r="AB323" s="191"/>
      <c r="AC323" s="191"/>
      <c r="AD323" s="191"/>
      <c r="AE323" s="195"/>
      <c r="AF323" s="196"/>
      <c r="AG323" s="191"/>
      <c r="AH323" s="54"/>
      <c r="AI323" s="43"/>
      <c r="AJ323" s="43"/>
      <c r="AK323" s="56"/>
      <c r="AL323" s="46"/>
      <c r="AM323" s="56"/>
      <c r="AN323" s="58"/>
      <c r="AO323" s="59"/>
      <c r="AP323" s="56"/>
      <c r="AQ323" s="56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59"/>
      <c r="BC323" s="60"/>
      <c r="BD323" s="58"/>
      <c r="BE323" s="60"/>
      <c r="BF323" s="60"/>
      <c r="BG323" s="60"/>
      <c r="BH323" s="60"/>
      <c r="BI323" s="60"/>
      <c r="BJ323" s="60"/>
      <c r="BK323" s="60"/>
      <c r="BL323" s="60"/>
      <c r="BM323" s="61"/>
      <c r="BN323" s="62"/>
      <c r="BO323" s="43"/>
      <c r="BP323" s="43"/>
      <c r="BQ323" s="43"/>
      <c r="BR323" s="121"/>
      <c r="BS323" s="55"/>
    </row>
    <row r="324" spans="1:71" s="3" customFormat="1" ht="21" customHeight="1" x14ac:dyDescent="0.25">
      <c r="A324" s="31"/>
      <c r="C324" s="190"/>
      <c r="D324" s="191"/>
      <c r="E324" s="191"/>
      <c r="F324" s="192"/>
      <c r="G324" s="83" t="str">
        <f t="shared" ca="1" si="16"/>
        <v/>
      </c>
      <c r="H324" s="84" t="str">
        <f t="shared" si="17"/>
        <v/>
      </c>
      <c r="I324" s="193"/>
      <c r="J324" s="194"/>
      <c r="K324" s="195"/>
      <c r="L324" s="191"/>
      <c r="M324" s="191"/>
      <c r="N324" s="191"/>
      <c r="O324" s="197"/>
      <c r="P324" s="198"/>
      <c r="Q324" s="191"/>
      <c r="R324" s="191"/>
      <c r="S324" s="191"/>
      <c r="T324" s="191"/>
      <c r="U324" s="191"/>
      <c r="V324" s="192"/>
      <c r="W324" s="192"/>
      <c r="X324" s="83" t="str">
        <f t="shared" ca="1" si="18"/>
        <v/>
      </c>
      <c r="Y324" s="191"/>
      <c r="Z324" s="85" t="str">
        <f t="shared" si="19"/>
        <v/>
      </c>
      <c r="AA324" s="191"/>
      <c r="AB324" s="191"/>
      <c r="AC324" s="191"/>
      <c r="AD324" s="191"/>
      <c r="AE324" s="195"/>
      <c r="AF324" s="196"/>
      <c r="AG324" s="191"/>
      <c r="AH324" s="54"/>
      <c r="AI324" s="43"/>
      <c r="AJ324" s="43"/>
      <c r="AK324" s="56"/>
      <c r="AL324" s="46"/>
      <c r="AM324" s="56"/>
      <c r="AN324" s="58"/>
      <c r="AO324" s="59"/>
      <c r="AP324" s="56"/>
      <c r="AQ324" s="56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59"/>
      <c r="BC324" s="60"/>
      <c r="BD324" s="58"/>
      <c r="BE324" s="60"/>
      <c r="BF324" s="60"/>
      <c r="BG324" s="60"/>
      <c r="BH324" s="60"/>
      <c r="BI324" s="60"/>
      <c r="BJ324" s="60"/>
      <c r="BK324" s="60"/>
      <c r="BL324" s="60"/>
      <c r="BM324" s="61"/>
      <c r="BN324" s="62"/>
      <c r="BO324" s="43"/>
      <c r="BP324" s="43"/>
      <c r="BQ324" s="43"/>
      <c r="BR324" s="121"/>
      <c r="BS324" s="55"/>
    </row>
    <row r="325" spans="1:71" s="3" customFormat="1" ht="21" customHeight="1" x14ac:dyDescent="0.25">
      <c r="A325" s="31"/>
      <c r="C325" s="190"/>
      <c r="D325" s="191"/>
      <c r="E325" s="191"/>
      <c r="F325" s="192"/>
      <c r="G325" s="83" t="str">
        <f t="shared" ca="1" si="16"/>
        <v/>
      </c>
      <c r="H325" s="84" t="str">
        <f t="shared" si="17"/>
        <v/>
      </c>
      <c r="I325" s="193"/>
      <c r="J325" s="194"/>
      <c r="K325" s="195"/>
      <c r="L325" s="191"/>
      <c r="M325" s="191"/>
      <c r="N325" s="191"/>
      <c r="O325" s="197"/>
      <c r="P325" s="198"/>
      <c r="Q325" s="191"/>
      <c r="R325" s="191"/>
      <c r="S325" s="191"/>
      <c r="T325" s="191"/>
      <c r="U325" s="191"/>
      <c r="V325" s="192"/>
      <c r="W325" s="192"/>
      <c r="X325" s="83" t="str">
        <f t="shared" ca="1" si="18"/>
        <v/>
      </c>
      <c r="Y325" s="191"/>
      <c r="Z325" s="85" t="str">
        <f t="shared" si="19"/>
        <v/>
      </c>
      <c r="AA325" s="191"/>
      <c r="AB325" s="191"/>
      <c r="AC325" s="191"/>
      <c r="AD325" s="191"/>
      <c r="AE325" s="195"/>
      <c r="AF325" s="196"/>
      <c r="AG325" s="191"/>
      <c r="AH325" s="54"/>
      <c r="AI325" s="43"/>
      <c r="AJ325" s="43"/>
      <c r="AK325" s="56"/>
      <c r="AL325" s="46"/>
      <c r="AM325" s="56"/>
      <c r="AN325" s="58"/>
      <c r="AO325" s="59"/>
      <c r="AP325" s="56"/>
      <c r="AQ325" s="56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59"/>
      <c r="BC325" s="60"/>
      <c r="BD325" s="58"/>
      <c r="BE325" s="60"/>
      <c r="BF325" s="60"/>
      <c r="BG325" s="60"/>
      <c r="BH325" s="60"/>
      <c r="BI325" s="60"/>
      <c r="BJ325" s="60"/>
      <c r="BK325" s="60"/>
      <c r="BL325" s="60"/>
      <c r="BM325" s="61"/>
      <c r="BN325" s="62"/>
      <c r="BO325" s="43"/>
      <c r="BP325" s="43"/>
      <c r="BQ325" s="43"/>
      <c r="BR325" s="121"/>
      <c r="BS325" s="55"/>
    </row>
    <row r="326" spans="1:71" s="3" customFormat="1" ht="21" customHeight="1" x14ac:dyDescent="0.25">
      <c r="A326" s="31"/>
      <c r="C326" s="190"/>
      <c r="D326" s="191"/>
      <c r="E326" s="191"/>
      <c r="F326" s="192"/>
      <c r="G326" s="83" t="str">
        <f t="shared" ca="1" si="16"/>
        <v/>
      </c>
      <c r="H326" s="84" t="str">
        <f t="shared" si="17"/>
        <v/>
      </c>
      <c r="I326" s="193"/>
      <c r="J326" s="194"/>
      <c r="K326" s="195"/>
      <c r="L326" s="191"/>
      <c r="M326" s="191"/>
      <c r="N326" s="191"/>
      <c r="O326" s="197"/>
      <c r="P326" s="198"/>
      <c r="Q326" s="191"/>
      <c r="R326" s="191"/>
      <c r="S326" s="191"/>
      <c r="T326" s="191"/>
      <c r="U326" s="191"/>
      <c r="V326" s="192"/>
      <c r="W326" s="192"/>
      <c r="X326" s="83" t="str">
        <f t="shared" ca="1" si="18"/>
        <v/>
      </c>
      <c r="Y326" s="191"/>
      <c r="Z326" s="85" t="str">
        <f t="shared" si="19"/>
        <v/>
      </c>
      <c r="AA326" s="191"/>
      <c r="AB326" s="191"/>
      <c r="AC326" s="191"/>
      <c r="AD326" s="191"/>
      <c r="AE326" s="195"/>
      <c r="AF326" s="196"/>
      <c r="AG326" s="191"/>
      <c r="AH326" s="54"/>
      <c r="AI326" s="43"/>
      <c r="AJ326" s="43"/>
      <c r="AK326" s="56"/>
      <c r="AL326" s="46"/>
      <c r="AM326" s="56"/>
      <c r="AN326" s="58"/>
      <c r="AO326" s="59"/>
      <c r="AP326" s="56"/>
      <c r="AQ326" s="56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59"/>
      <c r="BC326" s="60"/>
      <c r="BD326" s="58"/>
      <c r="BE326" s="60"/>
      <c r="BF326" s="60"/>
      <c r="BG326" s="60"/>
      <c r="BH326" s="60"/>
      <c r="BI326" s="60"/>
      <c r="BJ326" s="60"/>
      <c r="BK326" s="60"/>
      <c r="BL326" s="60"/>
      <c r="BM326" s="61"/>
      <c r="BN326" s="62"/>
      <c r="BO326" s="43"/>
      <c r="BP326" s="43"/>
      <c r="BQ326" s="43"/>
      <c r="BR326" s="121"/>
      <c r="BS326" s="55"/>
    </row>
    <row r="327" spans="1:71" s="3" customFormat="1" ht="21" customHeight="1" x14ac:dyDescent="0.25">
      <c r="A327" s="31"/>
      <c r="C327" s="190"/>
      <c r="D327" s="191"/>
      <c r="E327" s="191"/>
      <c r="F327" s="192"/>
      <c r="G327" s="83" t="str">
        <f t="shared" ca="1" si="16"/>
        <v/>
      </c>
      <c r="H327" s="84" t="str">
        <f t="shared" si="17"/>
        <v/>
      </c>
      <c r="I327" s="193"/>
      <c r="J327" s="194"/>
      <c r="K327" s="195"/>
      <c r="L327" s="191"/>
      <c r="M327" s="191"/>
      <c r="N327" s="191"/>
      <c r="O327" s="197"/>
      <c r="P327" s="198"/>
      <c r="Q327" s="191"/>
      <c r="R327" s="191"/>
      <c r="S327" s="191"/>
      <c r="T327" s="191"/>
      <c r="U327" s="191"/>
      <c r="V327" s="192"/>
      <c r="W327" s="192"/>
      <c r="X327" s="83" t="str">
        <f t="shared" ca="1" si="18"/>
        <v/>
      </c>
      <c r="Y327" s="191"/>
      <c r="Z327" s="85" t="str">
        <f t="shared" si="19"/>
        <v/>
      </c>
      <c r="AA327" s="191"/>
      <c r="AB327" s="191"/>
      <c r="AC327" s="191"/>
      <c r="AD327" s="191"/>
      <c r="AE327" s="195"/>
      <c r="AF327" s="196"/>
      <c r="AG327" s="191"/>
      <c r="AH327" s="54"/>
      <c r="AI327" s="43"/>
      <c r="AJ327" s="43"/>
      <c r="AK327" s="56"/>
      <c r="AL327" s="46"/>
      <c r="AM327" s="56"/>
      <c r="AN327" s="58"/>
      <c r="AO327" s="59"/>
      <c r="AP327" s="56"/>
      <c r="AQ327" s="56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59"/>
      <c r="BC327" s="60"/>
      <c r="BD327" s="58"/>
      <c r="BE327" s="60"/>
      <c r="BF327" s="60"/>
      <c r="BG327" s="60"/>
      <c r="BH327" s="60"/>
      <c r="BI327" s="60"/>
      <c r="BJ327" s="60"/>
      <c r="BK327" s="60"/>
      <c r="BL327" s="60"/>
      <c r="BM327" s="61"/>
      <c r="BN327" s="62"/>
      <c r="BO327" s="43"/>
      <c r="BP327" s="43"/>
      <c r="BQ327" s="43"/>
      <c r="BR327" s="121"/>
      <c r="BS327" s="55"/>
    </row>
    <row r="328" spans="1:71" s="3" customFormat="1" ht="21" customHeight="1" x14ac:dyDescent="0.25">
      <c r="A328" s="31"/>
      <c r="C328" s="190"/>
      <c r="D328" s="191"/>
      <c r="E328" s="191"/>
      <c r="F328" s="192"/>
      <c r="G328" s="83" t="str">
        <f t="shared" ref="G328:G391" ca="1" si="20">IFERROR(IF(F328="","",YEAR(TODAY())-YEAR(F328)),"")</f>
        <v/>
      </c>
      <c r="H328" s="84" t="str">
        <f t="shared" ref="H328:H391" si="21">IFERROR(IF(F328="","",TEXT(F328,"MMMM")),"")</f>
        <v/>
      </c>
      <c r="I328" s="193"/>
      <c r="J328" s="194"/>
      <c r="K328" s="195"/>
      <c r="L328" s="191"/>
      <c r="M328" s="191"/>
      <c r="N328" s="191"/>
      <c r="O328" s="197"/>
      <c r="P328" s="198"/>
      <c r="Q328" s="191"/>
      <c r="R328" s="191"/>
      <c r="S328" s="191"/>
      <c r="T328" s="191"/>
      <c r="U328" s="191"/>
      <c r="V328" s="192"/>
      <c r="W328" s="192"/>
      <c r="X328" s="83" t="str">
        <f t="shared" ref="X328:X391" ca="1" si="22">IFERROR(IF(V328="","",IF(AND(V328&lt;&gt;"",W328&lt;&gt;""),(W328-V328)/30,IF(AND(V328&lt;&gt;"",W328=""),(TODAY()-V328)/30,""))),"")</f>
        <v/>
      </c>
      <c r="Y328" s="191"/>
      <c r="Z328" s="85" t="str">
        <f t="shared" ref="Z328:Z391" si="23">IFERROR(IF(V328="","",TEXT(V328,"MMMM")),"")</f>
        <v/>
      </c>
      <c r="AA328" s="191"/>
      <c r="AB328" s="191"/>
      <c r="AC328" s="191"/>
      <c r="AD328" s="191"/>
      <c r="AE328" s="195"/>
      <c r="AF328" s="196"/>
      <c r="AG328" s="191"/>
      <c r="AH328" s="54"/>
      <c r="AI328" s="43"/>
      <c r="AJ328" s="43"/>
      <c r="AK328" s="56"/>
      <c r="AL328" s="46"/>
      <c r="AM328" s="56"/>
      <c r="AN328" s="58"/>
      <c r="AO328" s="59"/>
      <c r="AP328" s="56"/>
      <c r="AQ328" s="56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59"/>
      <c r="BC328" s="60"/>
      <c r="BD328" s="58"/>
      <c r="BE328" s="60"/>
      <c r="BF328" s="60"/>
      <c r="BG328" s="60"/>
      <c r="BH328" s="60"/>
      <c r="BI328" s="60"/>
      <c r="BJ328" s="60"/>
      <c r="BK328" s="60"/>
      <c r="BL328" s="60"/>
      <c r="BM328" s="61"/>
      <c r="BN328" s="62"/>
      <c r="BO328" s="43"/>
      <c r="BP328" s="43"/>
      <c r="BQ328" s="43"/>
      <c r="BR328" s="121"/>
      <c r="BS328" s="55"/>
    </row>
    <row r="329" spans="1:71" s="3" customFormat="1" ht="21" customHeight="1" x14ac:dyDescent="0.25">
      <c r="A329" s="31"/>
      <c r="C329" s="190"/>
      <c r="D329" s="191"/>
      <c r="E329" s="191"/>
      <c r="F329" s="192"/>
      <c r="G329" s="83" t="str">
        <f t="shared" ca="1" si="20"/>
        <v/>
      </c>
      <c r="H329" s="84" t="str">
        <f t="shared" si="21"/>
        <v/>
      </c>
      <c r="I329" s="193"/>
      <c r="J329" s="194"/>
      <c r="K329" s="195"/>
      <c r="L329" s="191"/>
      <c r="M329" s="191"/>
      <c r="N329" s="191"/>
      <c r="O329" s="197"/>
      <c r="P329" s="198"/>
      <c r="Q329" s="191"/>
      <c r="R329" s="191"/>
      <c r="S329" s="191"/>
      <c r="T329" s="191"/>
      <c r="U329" s="191"/>
      <c r="V329" s="192"/>
      <c r="W329" s="192"/>
      <c r="X329" s="83" t="str">
        <f t="shared" ca="1" si="22"/>
        <v/>
      </c>
      <c r="Y329" s="191"/>
      <c r="Z329" s="85" t="str">
        <f t="shared" si="23"/>
        <v/>
      </c>
      <c r="AA329" s="191"/>
      <c r="AB329" s="191"/>
      <c r="AC329" s="191"/>
      <c r="AD329" s="191"/>
      <c r="AE329" s="195"/>
      <c r="AF329" s="196"/>
      <c r="AG329" s="191"/>
      <c r="AH329" s="54"/>
      <c r="AI329" s="43"/>
      <c r="AJ329" s="43"/>
      <c r="AK329" s="56"/>
      <c r="AL329" s="46"/>
      <c r="AM329" s="56"/>
      <c r="AN329" s="58"/>
      <c r="AO329" s="59"/>
      <c r="AP329" s="56"/>
      <c r="AQ329" s="56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59"/>
      <c r="BC329" s="60"/>
      <c r="BD329" s="58"/>
      <c r="BE329" s="60"/>
      <c r="BF329" s="60"/>
      <c r="BG329" s="60"/>
      <c r="BH329" s="60"/>
      <c r="BI329" s="60"/>
      <c r="BJ329" s="60"/>
      <c r="BK329" s="60"/>
      <c r="BL329" s="60"/>
      <c r="BM329" s="61"/>
      <c r="BN329" s="62"/>
      <c r="BO329" s="43"/>
      <c r="BP329" s="43"/>
      <c r="BQ329" s="43"/>
      <c r="BR329" s="121"/>
      <c r="BS329" s="55"/>
    </row>
    <row r="330" spans="1:71" s="3" customFormat="1" ht="21" customHeight="1" x14ac:dyDescent="0.25">
      <c r="A330" s="31"/>
      <c r="C330" s="190"/>
      <c r="D330" s="191"/>
      <c r="E330" s="191"/>
      <c r="F330" s="192"/>
      <c r="G330" s="83" t="str">
        <f t="shared" ca="1" si="20"/>
        <v/>
      </c>
      <c r="H330" s="84" t="str">
        <f t="shared" si="21"/>
        <v/>
      </c>
      <c r="I330" s="193"/>
      <c r="J330" s="194"/>
      <c r="K330" s="195"/>
      <c r="L330" s="191"/>
      <c r="M330" s="191"/>
      <c r="N330" s="191"/>
      <c r="O330" s="197"/>
      <c r="P330" s="198"/>
      <c r="Q330" s="191"/>
      <c r="R330" s="191"/>
      <c r="S330" s="191"/>
      <c r="T330" s="191"/>
      <c r="U330" s="191"/>
      <c r="V330" s="192"/>
      <c r="W330" s="192"/>
      <c r="X330" s="83" t="str">
        <f t="shared" ca="1" si="22"/>
        <v/>
      </c>
      <c r="Y330" s="191"/>
      <c r="Z330" s="85" t="str">
        <f t="shared" si="23"/>
        <v/>
      </c>
      <c r="AA330" s="191"/>
      <c r="AB330" s="191"/>
      <c r="AC330" s="191"/>
      <c r="AD330" s="191"/>
      <c r="AE330" s="195"/>
      <c r="AF330" s="196"/>
      <c r="AG330" s="191"/>
      <c r="AH330" s="54"/>
      <c r="AI330" s="43"/>
      <c r="AJ330" s="43"/>
      <c r="AK330" s="56"/>
      <c r="AL330" s="46"/>
      <c r="AM330" s="56"/>
      <c r="AN330" s="58"/>
      <c r="AO330" s="59"/>
      <c r="AP330" s="56"/>
      <c r="AQ330" s="56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59"/>
      <c r="BC330" s="60"/>
      <c r="BD330" s="58"/>
      <c r="BE330" s="60"/>
      <c r="BF330" s="60"/>
      <c r="BG330" s="60"/>
      <c r="BH330" s="60"/>
      <c r="BI330" s="60"/>
      <c r="BJ330" s="60"/>
      <c r="BK330" s="60"/>
      <c r="BL330" s="60"/>
      <c r="BM330" s="61"/>
      <c r="BN330" s="62"/>
      <c r="BO330" s="43"/>
      <c r="BP330" s="43"/>
      <c r="BQ330" s="43"/>
      <c r="BR330" s="121"/>
      <c r="BS330" s="55"/>
    </row>
    <row r="331" spans="1:71" s="3" customFormat="1" ht="21" customHeight="1" x14ac:dyDescent="0.25">
      <c r="A331" s="31"/>
      <c r="C331" s="190"/>
      <c r="D331" s="191"/>
      <c r="E331" s="191"/>
      <c r="F331" s="192"/>
      <c r="G331" s="83" t="str">
        <f t="shared" ca="1" si="20"/>
        <v/>
      </c>
      <c r="H331" s="84" t="str">
        <f t="shared" si="21"/>
        <v/>
      </c>
      <c r="I331" s="193"/>
      <c r="J331" s="194"/>
      <c r="K331" s="195"/>
      <c r="L331" s="191"/>
      <c r="M331" s="191"/>
      <c r="N331" s="191"/>
      <c r="O331" s="197"/>
      <c r="P331" s="198"/>
      <c r="Q331" s="191"/>
      <c r="R331" s="191"/>
      <c r="S331" s="191"/>
      <c r="T331" s="191"/>
      <c r="U331" s="191"/>
      <c r="V331" s="192"/>
      <c r="W331" s="192"/>
      <c r="X331" s="83" t="str">
        <f t="shared" ca="1" si="22"/>
        <v/>
      </c>
      <c r="Y331" s="191"/>
      <c r="Z331" s="85" t="str">
        <f t="shared" si="23"/>
        <v/>
      </c>
      <c r="AA331" s="191"/>
      <c r="AB331" s="191"/>
      <c r="AC331" s="191"/>
      <c r="AD331" s="191"/>
      <c r="AE331" s="195"/>
      <c r="AF331" s="196"/>
      <c r="AG331" s="191"/>
      <c r="AH331" s="54"/>
      <c r="AI331" s="43"/>
      <c r="AJ331" s="43"/>
      <c r="AK331" s="56"/>
      <c r="AL331" s="46"/>
      <c r="AM331" s="56"/>
      <c r="AN331" s="58"/>
      <c r="AO331" s="59"/>
      <c r="AP331" s="56"/>
      <c r="AQ331" s="56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59"/>
      <c r="BC331" s="60"/>
      <c r="BD331" s="58"/>
      <c r="BE331" s="60"/>
      <c r="BF331" s="60"/>
      <c r="BG331" s="60"/>
      <c r="BH331" s="60"/>
      <c r="BI331" s="60"/>
      <c r="BJ331" s="60"/>
      <c r="BK331" s="60"/>
      <c r="BL331" s="60"/>
      <c r="BM331" s="61"/>
      <c r="BN331" s="62"/>
      <c r="BO331" s="43"/>
      <c r="BP331" s="43"/>
      <c r="BQ331" s="43"/>
      <c r="BR331" s="121"/>
      <c r="BS331" s="55"/>
    </row>
    <row r="332" spans="1:71" s="3" customFormat="1" ht="21" customHeight="1" x14ac:dyDescent="0.25">
      <c r="A332" s="31"/>
      <c r="C332" s="190"/>
      <c r="D332" s="191"/>
      <c r="E332" s="191"/>
      <c r="F332" s="192"/>
      <c r="G332" s="83" t="str">
        <f t="shared" ca="1" si="20"/>
        <v/>
      </c>
      <c r="H332" s="84" t="str">
        <f t="shared" si="21"/>
        <v/>
      </c>
      <c r="I332" s="193"/>
      <c r="J332" s="194"/>
      <c r="K332" s="195"/>
      <c r="L332" s="191"/>
      <c r="M332" s="191"/>
      <c r="N332" s="191"/>
      <c r="O332" s="197"/>
      <c r="P332" s="198"/>
      <c r="Q332" s="191"/>
      <c r="R332" s="191"/>
      <c r="S332" s="191"/>
      <c r="T332" s="191"/>
      <c r="U332" s="191"/>
      <c r="V332" s="192"/>
      <c r="W332" s="192"/>
      <c r="X332" s="83" t="str">
        <f t="shared" ca="1" si="22"/>
        <v/>
      </c>
      <c r="Y332" s="191"/>
      <c r="Z332" s="85" t="str">
        <f t="shared" si="23"/>
        <v/>
      </c>
      <c r="AA332" s="191"/>
      <c r="AB332" s="191"/>
      <c r="AC332" s="191"/>
      <c r="AD332" s="191"/>
      <c r="AE332" s="195"/>
      <c r="AF332" s="196"/>
      <c r="AG332" s="191"/>
      <c r="AH332" s="54"/>
      <c r="AI332" s="43"/>
      <c r="AJ332" s="43"/>
      <c r="AK332" s="56"/>
      <c r="AL332" s="46"/>
      <c r="AM332" s="56"/>
      <c r="AN332" s="58"/>
      <c r="AO332" s="59"/>
      <c r="AP332" s="56"/>
      <c r="AQ332" s="56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59"/>
      <c r="BC332" s="60"/>
      <c r="BD332" s="58"/>
      <c r="BE332" s="60"/>
      <c r="BF332" s="60"/>
      <c r="BG332" s="60"/>
      <c r="BH332" s="60"/>
      <c r="BI332" s="60"/>
      <c r="BJ332" s="60"/>
      <c r="BK332" s="60"/>
      <c r="BL332" s="60"/>
      <c r="BM332" s="61"/>
      <c r="BN332" s="62"/>
      <c r="BO332" s="43"/>
      <c r="BP332" s="43"/>
      <c r="BQ332" s="43"/>
      <c r="BR332" s="121"/>
      <c r="BS332" s="55"/>
    </row>
    <row r="333" spans="1:71" s="3" customFormat="1" ht="21" customHeight="1" x14ac:dyDescent="0.25">
      <c r="A333" s="31"/>
      <c r="C333" s="190"/>
      <c r="D333" s="191"/>
      <c r="E333" s="191"/>
      <c r="F333" s="192"/>
      <c r="G333" s="83" t="str">
        <f t="shared" ca="1" si="20"/>
        <v/>
      </c>
      <c r="H333" s="84" t="str">
        <f t="shared" si="21"/>
        <v/>
      </c>
      <c r="I333" s="193"/>
      <c r="J333" s="194"/>
      <c r="K333" s="195"/>
      <c r="L333" s="191"/>
      <c r="M333" s="191"/>
      <c r="N333" s="191"/>
      <c r="O333" s="197"/>
      <c r="P333" s="198"/>
      <c r="Q333" s="191"/>
      <c r="R333" s="191"/>
      <c r="S333" s="191"/>
      <c r="T333" s="191"/>
      <c r="U333" s="191"/>
      <c r="V333" s="192"/>
      <c r="W333" s="192"/>
      <c r="X333" s="83" t="str">
        <f t="shared" ca="1" si="22"/>
        <v/>
      </c>
      <c r="Y333" s="191"/>
      <c r="Z333" s="85" t="str">
        <f t="shared" si="23"/>
        <v/>
      </c>
      <c r="AA333" s="191"/>
      <c r="AB333" s="191"/>
      <c r="AC333" s="191"/>
      <c r="AD333" s="191"/>
      <c r="AE333" s="195"/>
      <c r="AF333" s="196"/>
      <c r="AG333" s="191"/>
      <c r="AH333" s="54"/>
      <c r="AI333" s="43"/>
      <c r="AJ333" s="43"/>
      <c r="AK333" s="56"/>
      <c r="AL333" s="46"/>
      <c r="AM333" s="56"/>
      <c r="AN333" s="58"/>
      <c r="AO333" s="59"/>
      <c r="AP333" s="56"/>
      <c r="AQ333" s="56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59"/>
      <c r="BC333" s="60"/>
      <c r="BD333" s="58"/>
      <c r="BE333" s="60"/>
      <c r="BF333" s="60"/>
      <c r="BG333" s="60"/>
      <c r="BH333" s="60"/>
      <c r="BI333" s="60"/>
      <c r="BJ333" s="60"/>
      <c r="BK333" s="60"/>
      <c r="BL333" s="60"/>
      <c r="BM333" s="61"/>
      <c r="BN333" s="62"/>
      <c r="BO333" s="43"/>
      <c r="BP333" s="43"/>
      <c r="BQ333" s="43"/>
      <c r="BR333" s="121"/>
      <c r="BS333" s="55"/>
    </row>
    <row r="334" spans="1:71" s="3" customFormat="1" ht="21" customHeight="1" x14ac:dyDescent="0.25">
      <c r="A334" s="31"/>
      <c r="C334" s="190"/>
      <c r="D334" s="191"/>
      <c r="E334" s="191"/>
      <c r="F334" s="192"/>
      <c r="G334" s="83" t="str">
        <f t="shared" ca="1" si="20"/>
        <v/>
      </c>
      <c r="H334" s="84" t="str">
        <f t="shared" si="21"/>
        <v/>
      </c>
      <c r="I334" s="193"/>
      <c r="J334" s="194"/>
      <c r="K334" s="195"/>
      <c r="L334" s="191"/>
      <c r="M334" s="191"/>
      <c r="N334" s="191"/>
      <c r="O334" s="197"/>
      <c r="P334" s="198"/>
      <c r="Q334" s="191"/>
      <c r="R334" s="191"/>
      <c r="S334" s="191"/>
      <c r="T334" s="191"/>
      <c r="U334" s="191"/>
      <c r="V334" s="192"/>
      <c r="W334" s="192"/>
      <c r="X334" s="83" t="str">
        <f t="shared" ca="1" si="22"/>
        <v/>
      </c>
      <c r="Y334" s="191"/>
      <c r="Z334" s="85" t="str">
        <f t="shared" si="23"/>
        <v/>
      </c>
      <c r="AA334" s="191"/>
      <c r="AB334" s="191"/>
      <c r="AC334" s="191"/>
      <c r="AD334" s="191"/>
      <c r="AE334" s="195"/>
      <c r="AF334" s="196"/>
      <c r="AG334" s="191"/>
      <c r="AH334" s="54"/>
      <c r="AI334" s="43"/>
      <c r="AJ334" s="43"/>
      <c r="AK334" s="56"/>
      <c r="AL334" s="46"/>
      <c r="AM334" s="56"/>
      <c r="AN334" s="58"/>
      <c r="AO334" s="59"/>
      <c r="AP334" s="56"/>
      <c r="AQ334" s="56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59"/>
      <c r="BC334" s="60"/>
      <c r="BD334" s="58"/>
      <c r="BE334" s="60"/>
      <c r="BF334" s="60"/>
      <c r="BG334" s="60"/>
      <c r="BH334" s="60"/>
      <c r="BI334" s="60"/>
      <c r="BJ334" s="60"/>
      <c r="BK334" s="60"/>
      <c r="BL334" s="60"/>
      <c r="BM334" s="61"/>
      <c r="BN334" s="62"/>
      <c r="BO334" s="43"/>
      <c r="BP334" s="43"/>
      <c r="BQ334" s="43"/>
      <c r="BR334" s="121"/>
      <c r="BS334" s="55"/>
    </row>
    <row r="335" spans="1:71" s="3" customFormat="1" ht="21" customHeight="1" x14ac:dyDescent="0.25">
      <c r="A335" s="31"/>
      <c r="C335" s="190"/>
      <c r="D335" s="191"/>
      <c r="E335" s="191"/>
      <c r="F335" s="192"/>
      <c r="G335" s="83" t="str">
        <f t="shared" ca="1" si="20"/>
        <v/>
      </c>
      <c r="H335" s="84" t="str">
        <f t="shared" si="21"/>
        <v/>
      </c>
      <c r="I335" s="193"/>
      <c r="J335" s="194"/>
      <c r="K335" s="195"/>
      <c r="L335" s="191"/>
      <c r="M335" s="191"/>
      <c r="N335" s="191"/>
      <c r="O335" s="197"/>
      <c r="P335" s="198"/>
      <c r="Q335" s="191"/>
      <c r="R335" s="191"/>
      <c r="S335" s="191"/>
      <c r="T335" s="191"/>
      <c r="U335" s="191"/>
      <c r="V335" s="192"/>
      <c r="W335" s="192"/>
      <c r="X335" s="83" t="str">
        <f t="shared" ca="1" si="22"/>
        <v/>
      </c>
      <c r="Y335" s="191"/>
      <c r="Z335" s="85" t="str">
        <f t="shared" si="23"/>
        <v/>
      </c>
      <c r="AA335" s="191"/>
      <c r="AB335" s="191"/>
      <c r="AC335" s="191"/>
      <c r="AD335" s="191"/>
      <c r="AE335" s="195"/>
      <c r="AF335" s="196"/>
      <c r="AG335" s="191"/>
      <c r="AH335" s="54"/>
      <c r="AI335" s="43"/>
      <c r="AJ335" s="43"/>
      <c r="AK335" s="56"/>
      <c r="AL335" s="46"/>
      <c r="AM335" s="56"/>
      <c r="AN335" s="58"/>
      <c r="AO335" s="59"/>
      <c r="AP335" s="56"/>
      <c r="AQ335" s="56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59"/>
      <c r="BC335" s="60"/>
      <c r="BD335" s="58"/>
      <c r="BE335" s="60"/>
      <c r="BF335" s="60"/>
      <c r="BG335" s="60"/>
      <c r="BH335" s="60"/>
      <c r="BI335" s="60"/>
      <c r="BJ335" s="60"/>
      <c r="BK335" s="60"/>
      <c r="BL335" s="60"/>
      <c r="BM335" s="61"/>
      <c r="BN335" s="62"/>
      <c r="BO335" s="43"/>
      <c r="BP335" s="43"/>
      <c r="BQ335" s="43"/>
      <c r="BR335" s="121"/>
      <c r="BS335" s="55"/>
    </row>
    <row r="336" spans="1:71" s="3" customFormat="1" ht="21" customHeight="1" x14ac:dyDescent="0.25">
      <c r="A336" s="31"/>
      <c r="C336" s="190"/>
      <c r="D336" s="191"/>
      <c r="E336" s="191"/>
      <c r="F336" s="192"/>
      <c r="G336" s="83" t="str">
        <f t="shared" ca="1" si="20"/>
        <v/>
      </c>
      <c r="H336" s="84" t="str">
        <f t="shared" si="21"/>
        <v/>
      </c>
      <c r="I336" s="193"/>
      <c r="J336" s="194"/>
      <c r="K336" s="195"/>
      <c r="L336" s="191"/>
      <c r="M336" s="191"/>
      <c r="N336" s="191"/>
      <c r="O336" s="197"/>
      <c r="P336" s="198"/>
      <c r="Q336" s="191"/>
      <c r="R336" s="191"/>
      <c r="S336" s="191"/>
      <c r="T336" s="191"/>
      <c r="U336" s="191"/>
      <c r="V336" s="192"/>
      <c r="W336" s="192"/>
      <c r="X336" s="83" t="str">
        <f t="shared" ca="1" si="22"/>
        <v/>
      </c>
      <c r="Y336" s="191"/>
      <c r="Z336" s="85" t="str">
        <f t="shared" si="23"/>
        <v/>
      </c>
      <c r="AA336" s="191"/>
      <c r="AB336" s="191"/>
      <c r="AC336" s="191"/>
      <c r="AD336" s="191"/>
      <c r="AE336" s="195"/>
      <c r="AF336" s="196"/>
      <c r="AG336" s="191"/>
      <c r="AH336" s="54"/>
      <c r="AI336" s="43"/>
      <c r="AJ336" s="43"/>
      <c r="AK336" s="56"/>
      <c r="AL336" s="46"/>
      <c r="AM336" s="56"/>
      <c r="AN336" s="58"/>
      <c r="AO336" s="59"/>
      <c r="AP336" s="56"/>
      <c r="AQ336" s="56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59"/>
      <c r="BC336" s="60"/>
      <c r="BD336" s="58"/>
      <c r="BE336" s="60"/>
      <c r="BF336" s="60"/>
      <c r="BG336" s="60"/>
      <c r="BH336" s="60"/>
      <c r="BI336" s="60"/>
      <c r="BJ336" s="60"/>
      <c r="BK336" s="60"/>
      <c r="BL336" s="60"/>
      <c r="BM336" s="61"/>
      <c r="BN336" s="62"/>
      <c r="BO336" s="43"/>
      <c r="BP336" s="43"/>
      <c r="BQ336" s="43"/>
      <c r="BR336" s="121"/>
      <c r="BS336" s="55"/>
    </row>
    <row r="337" spans="1:71" s="3" customFormat="1" ht="21" customHeight="1" x14ac:dyDescent="0.25">
      <c r="A337" s="31"/>
      <c r="C337" s="190"/>
      <c r="D337" s="191"/>
      <c r="E337" s="191"/>
      <c r="F337" s="192"/>
      <c r="G337" s="83" t="str">
        <f t="shared" ca="1" si="20"/>
        <v/>
      </c>
      <c r="H337" s="84" t="str">
        <f t="shared" si="21"/>
        <v/>
      </c>
      <c r="I337" s="193"/>
      <c r="J337" s="194"/>
      <c r="K337" s="195"/>
      <c r="L337" s="191"/>
      <c r="M337" s="191"/>
      <c r="N337" s="191"/>
      <c r="O337" s="197"/>
      <c r="P337" s="198"/>
      <c r="Q337" s="191"/>
      <c r="R337" s="191"/>
      <c r="S337" s="191"/>
      <c r="T337" s="191"/>
      <c r="U337" s="191"/>
      <c r="V337" s="192"/>
      <c r="W337" s="192"/>
      <c r="X337" s="83" t="str">
        <f t="shared" ca="1" si="22"/>
        <v/>
      </c>
      <c r="Y337" s="191"/>
      <c r="Z337" s="85" t="str">
        <f t="shared" si="23"/>
        <v/>
      </c>
      <c r="AA337" s="191"/>
      <c r="AB337" s="191"/>
      <c r="AC337" s="191"/>
      <c r="AD337" s="191"/>
      <c r="AE337" s="195"/>
      <c r="AF337" s="196"/>
      <c r="AG337" s="191"/>
      <c r="AH337" s="54"/>
      <c r="AI337" s="43"/>
      <c r="AJ337" s="43"/>
      <c r="AK337" s="56"/>
      <c r="AL337" s="46"/>
      <c r="AM337" s="56"/>
      <c r="AN337" s="58"/>
      <c r="AO337" s="59"/>
      <c r="AP337" s="56"/>
      <c r="AQ337" s="56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59"/>
      <c r="BC337" s="60"/>
      <c r="BD337" s="58"/>
      <c r="BE337" s="60"/>
      <c r="BF337" s="60"/>
      <c r="BG337" s="60"/>
      <c r="BH337" s="60"/>
      <c r="BI337" s="60"/>
      <c r="BJ337" s="60"/>
      <c r="BK337" s="60"/>
      <c r="BL337" s="60"/>
      <c r="BM337" s="61"/>
      <c r="BN337" s="62"/>
      <c r="BO337" s="43"/>
      <c r="BP337" s="43"/>
      <c r="BQ337" s="43"/>
      <c r="BR337" s="121"/>
      <c r="BS337" s="55"/>
    </row>
    <row r="338" spans="1:71" s="3" customFormat="1" ht="21" customHeight="1" x14ac:dyDescent="0.25">
      <c r="A338" s="31"/>
      <c r="C338" s="190"/>
      <c r="D338" s="191"/>
      <c r="E338" s="191"/>
      <c r="F338" s="192"/>
      <c r="G338" s="83" t="str">
        <f t="shared" ca="1" si="20"/>
        <v/>
      </c>
      <c r="H338" s="84" t="str">
        <f t="shared" si="21"/>
        <v/>
      </c>
      <c r="I338" s="193"/>
      <c r="J338" s="194"/>
      <c r="K338" s="195"/>
      <c r="L338" s="191"/>
      <c r="M338" s="191"/>
      <c r="N338" s="191"/>
      <c r="O338" s="197"/>
      <c r="P338" s="198"/>
      <c r="Q338" s="191"/>
      <c r="R338" s="191"/>
      <c r="S338" s="191"/>
      <c r="T338" s="191"/>
      <c r="U338" s="191"/>
      <c r="V338" s="192"/>
      <c r="W338" s="192"/>
      <c r="X338" s="83" t="str">
        <f t="shared" ca="1" si="22"/>
        <v/>
      </c>
      <c r="Y338" s="191"/>
      <c r="Z338" s="85" t="str">
        <f t="shared" si="23"/>
        <v/>
      </c>
      <c r="AA338" s="191"/>
      <c r="AB338" s="191"/>
      <c r="AC338" s="191"/>
      <c r="AD338" s="191"/>
      <c r="AE338" s="195"/>
      <c r="AF338" s="196"/>
      <c r="AG338" s="191"/>
      <c r="AH338" s="54"/>
      <c r="AI338" s="43"/>
      <c r="AJ338" s="43"/>
      <c r="AK338" s="56"/>
      <c r="AL338" s="46"/>
      <c r="AM338" s="56"/>
      <c r="AN338" s="58"/>
      <c r="AO338" s="59"/>
      <c r="AP338" s="56"/>
      <c r="AQ338" s="56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59"/>
      <c r="BC338" s="60"/>
      <c r="BD338" s="58"/>
      <c r="BE338" s="60"/>
      <c r="BF338" s="60"/>
      <c r="BG338" s="60"/>
      <c r="BH338" s="60"/>
      <c r="BI338" s="60"/>
      <c r="BJ338" s="60"/>
      <c r="BK338" s="60"/>
      <c r="BL338" s="60"/>
      <c r="BM338" s="61"/>
      <c r="BN338" s="62"/>
      <c r="BO338" s="43"/>
      <c r="BP338" s="43"/>
      <c r="BQ338" s="43"/>
      <c r="BR338" s="121"/>
      <c r="BS338" s="55"/>
    </row>
    <row r="339" spans="1:71" s="3" customFormat="1" ht="21" customHeight="1" x14ac:dyDescent="0.25">
      <c r="A339" s="31"/>
      <c r="C339" s="190"/>
      <c r="D339" s="191"/>
      <c r="E339" s="191"/>
      <c r="F339" s="192"/>
      <c r="G339" s="83" t="str">
        <f t="shared" ca="1" si="20"/>
        <v/>
      </c>
      <c r="H339" s="84" t="str">
        <f t="shared" si="21"/>
        <v/>
      </c>
      <c r="I339" s="193"/>
      <c r="J339" s="194"/>
      <c r="K339" s="195"/>
      <c r="L339" s="191"/>
      <c r="M339" s="191"/>
      <c r="N339" s="191"/>
      <c r="O339" s="197"/>
      <c r="P339" s="198"/>
      <c r="Q339" s="191"/>
      <c r="R339" s="191"/>
      <c r="S339" s="191"/>
      <c r="T339" s="191"/>
      <c r="U339" s="191"/>
      <c r="V339" s="192"/>
      <c r="W339" s="192"/>
      <c r="X339" s="83" t="str">
        <f t="shared" ca="1" si="22"/>
        <v/>
      </c>
      <c r="Y339" s="191"/>
      <c r="Z339" s="85" t="str">
        <f t="shared" si="23"/>
        <v/>
      </c>
      <c r="AA339" s="191"/>
      <c r="AB339" s="191"/>
      <c r="AC339" s="191"/>
      <c r="AD339" s="191"/>
      <c r="AE339" s="195"/>
      <c r="AF339" s="196"/>
      <c r="AG339" s="191"/>
      <c r="AH339" s="54"/>
      <c r="AI339" s="43"/>
      <c r="AJ339" s="43"/>
      <c r="AK339" s="56"/>
      <c r="AL339" s="46"/>
      <c r="AM339" s="56"/>
      <c r="AN339" s="58"/>
      <c r="AO339" s="59"/>
      <c r="AP339" s="56"/>
      <c r="AQ339" s="56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59"/>
      <c r="BC339" s="60"/>
      <c r="BD339" s="58"/>
      <c r="BE339" s="60"/>
      <c r="BF339" s="60"/>
      <c r="BG339" s="60"/>
      <c r="BH339" s="60"/>
      <c r="BI339" s="60"/>
      <c r="BJ339" s="60"/>
      <c r="BK339" s="60"/>
      <c r="BL339" s="60"/>
      <c r="BM339" s="61"/>
      <c r="BN339" s="62"/>
      <c r="BO339" s="43"/>
      <c r="BP339" s="43"/>
      <c r="BQ339" s="43"/>
      <c r="BR339" s="121"/>
      <c r="BS339" s="55"/>
    </row>
    <row r="340" spans="1:71" s="3" customFormat="1" ht="21" customHeight="1" x14ac:dyDescent="0.25">
      <c r="A340" s="31"/>
      <c r="C340" s="190"/>
      <c r="D340" s="191"/>
      <c r="E340" s="191"/>
      <c r="F340" s="192"/>
      <c r="G340" s="83" t="str">
        <f t="shared" ca="1" si="20"/>
        <v/>
      </c>
      <c r="H340" s="84" t="str">
        <f t="shared" si="21"/>
        <v/>
      </c>
      <c r="I340" s="193"/>
      <c r="J340" s="194"/>
      <c r="K340" s="195"/>
      <c r="L340" s="191"/>
      <c r="M340" s="191"/>
      <c r="N340" s="191"/>
      <c r="O340" s="197"/>
      <c r="P340" s="198"/>
      <c r="Q340" s="191"/>
      <c r="R340" s="191"/>
      <c r="S340" s="191"/>
      <c r="T340" s="191"/>
      <c r="U340" s="191"/>
      <c r="V340" s="192"/>
      <c r="W340" s="192"/>
      <c r="X340" s="83" t="str">
        <f t="shared" ca="1" si="22"/>
        <v/>
      </c>
      <c r="Y340" s="191"/>
      <c r="Z340" s="85" t="str">
        <f t="shared" si="23"/>
        <v/>
      </c>
      <c r="AA340" s="191"/>
      <c r="AB340" s="191"/>
      <c r="AC340" s="191"/>
      <c r="AD340" s="191"/>
      <c r="AE340" s="195"/>
      <c r="AF340" s="196"/>
      <c r="AG340" s="191"/>
      <c r="AH340" s="54"/>
      <c r="AI340" s="43"/>
      <c r="AJ340" s="43"/>
      <c r="AK340" s="56"/>
      <c r="AL340" s="46"/>
      <c r="AM340" s="56"/>
      <c r="AN340" s="58"/>
      <c r="AO340" s="59"/>
      <c r="AP340" s="56"/>
      <c r="AQ340" s="56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59"/>
      <c r="BC340" s="60"/>
      <c r="BD340" s="58"/>
      <c r="BE340" s="60"/>
      <c r="BF340" s="60"/>
      <c r="BG340" s="60"/>
      <c r="BH340" s="60"/>
      <c r="BI340" s="60"/>
      <c r="BJ340" s="60"/>
      <c r="BK340" s="60"/>
      <c r="BL340" s="60"/>
      <c r="BM340" s="61"/>
      <c r="BN340" s="62"/>
      <c r="BO340" s="43"/>
      <c r="BP340" s="43"/>
      <c r="BQ340" s="43"/>
      <c r="BR340" s="121"/>
      <c r="BS340" s="55"/>
    </row>
    <row r="341" spans="1:71" s="3" customFormat="1" ht="21" customHeight="1" x14ac:dyDescent="0.25">
      <c r="A341" s="31"/>
      <c r="C341" s="190"/>
      <c r="D341" s="191"/>
      <c r="E341" s="191"/>
      <c r="F341" s="192"/>
      <c r="G341" s="83" t="str">
        <f t="shared" ca="1" si="20"/>
        <v/>
      </c>
      <c r="H341" s="84" t="str">
        <f t="shared" si="21"/>
        <v/>
      </c>
      <c r="I341" s="193"/>
      <c r="J341" s="194"/>
      <c r="K341" s="195"/>
      <c r="L341" s="191"/>
      <c r="M341" s="191"/>
      <c r="N341" s="191"/>
      <c r="O341" s="197"/>
      <c r="P341" s="198"/>
      <c r="Q341" s="191"/>
      <c r="R341" s="191"/>
      <c r="S341" s="191"/>
      <c r="T341" s="191"/>
      <c r="U341" s="191"/>
      <c r="V341" s="192"/>
      <c r="W341" s="192"/>
      <c r="X341" s="83" t="str">
        <f t="shared" ca="1" si="22"/>
        <v/>
      </c>
      <c r="Y341" s="191"/>
      <c r="Z341" s="85" t="str">
        <f t="shared" si="23"/>
        <v/>
      </c>
      <c r="AA341" s="191"/>
      <c r="AB341" s="191"/>
      <c r="AC341" s="191"/>
      <c r="AD341" s="191"/>
      <c r="AE341" s="195"/>
      <c r="AF341" s="196"/>
      <c r="AG341" s="191"/>
      <c r="AH341" s="54"/>
      <c r="AI341" s="43"/>
      <c r="AJ341" s="43"/>
      <c r="AK341" s="56"/>
      <c r="AL341" s="46"/>
      <c r="AM341" s="56"/>
      <c r="AN341" s="58"/>
      <c r="AO341" s="59"/>
      <c r="AP341" s="56"/>
      <c r="AQ341" s="56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59"/>
      <c r="BC341" s="60"/>
      <c r="BD341" s="58"/>
      <c r="BE341" s="60"/>
      <c r="BF341" s="60"/>
      <c r="BG341" s="60"/>
      <c r="BH341" s="60"/>
      <c r="BI341" s="60"/>
      <c r="BJ341" s="60"/>
      <c r="BK341" s="60"/>
      <c r="BL341" s="60"/>
      <c r="BM341" s="61"/>
      <c r="BN341" s="62"/>
      <c r="BO341" s="43"/>
      <c r="BP341" s="43"/>
      <c r="BQ341" s="43"/>
      <c r="BR341" s="121"/>
      <c r="BS341" s="55"/>
    </row>
    <row r="342" spans="1:71" s="3" customFormat="1" ht="21" customHeight="1" x14ac:dyDescent="0.25">
      <c r="A342" s="31"/>
      <c r="C342" s="190"/>
      <c r="D342" s="191"/>
      <c r="E342" s="191"/>
      <c r="F342" s="192"/>
      <c r="G342" s="83" t="str">
        <f t="shared" ca="1" si="20"/>
        <v/>
      </c>
      <c r="H342" s="84" t="str">
        <f t="shared" si="21"/>
        <v/>
      </c>
      <c r="I342" s="193"/>
      <c r="J342" s="194"/>
      <c r="K342" s="195"/>
      <c r="L342" s="191"/>
      <c r="M342" s="191"/>
      <c r="N342" s="191"/>
      <c r="O342" s="197"/>
      <c r="P342" s="198"/>
      <c r="Q342" s="191"/>
      <c r="R342" s="191"/>
      <c r="S342" s="191"/>
      <c r="T342" s="191"/>
      <c r="U342" s="191"/>
      <c r="V342" s="192"/>
      <c r="W342" s="192"/>
      <c r="X342" s="83" t="str">
        <f t="shared" ca="1" si="22"/>
        <v/>
      </c>
      <c r="Y342" s="191"/>
      <c r="Z342" s="85" t="str">
        <f t="shared" si="23"/>
        <v/>
      </c>
      <c r="AA342" s="191"/>
      <c r="AB342" s="191"/>
      <c r="AC342" s="191"/>
      <c r="AD342" s="191"/>
      <c r="AE342" s="195"/>
      <c r="AF342" s="196"/>
      <c r="AG342" s="191"/>
      <c r="AH342" s="54"/>
      <c r="AI342" s="43"/>
      <c r="AJ342" s="43"/>
      <c r="AK342" s="56"/>
      <c r="AL342" s="46"/>
      <c r="AM342" s="56"/>
      <c r="AN342" s="58"/>
      <c r="AO342" s="59"/>
      <c r="AP342" s="56"/>
      <c r="AQ342" s="56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59"/>
      <c r="BC342" s="60"/>
      <c r="BD342" s="58"/>
      <c r="BE342" s="60"/>
      <c r="BF342" s="60"/>
      <c r="BG342" s="60"/>
      <c r="BH342" s="60"/>
      <c r="BI342" s="60"/>
      <c r="BJ342" s="60"/>
      <c r="BK342" s="60"/>
      <c r="BL342" s="60"/>
      <c r="BM342" s="61"/>
      <c r="BN342" s="62"/>
      <c r="BO342" s="43"/>
      <c r="BP342" s="43"/>
      <c r="BQ342" s="43"/>
      <c r="BR342" s="121"/>
      <c r="BS342" s="55"/>
    </row>
    <row r="343" spans="1:71" s="3" customFormat="1" ht="21" customHeight="1" x14ac:dyDescent="0.25">
      <c r="A343" s="31"/>
      <c r="C343" s="190"/>
      <c r="D343" s="191"/>
      <c r="E343" s="191"/>
      <c r="F343" s="192"/>
      <c r="G343" s="83" t="str">
        <f t="shared" ca="1" si="20"/>
        <v/>
      </c>
      <c r="H343" s="84" t="str">
        <f t="shared" si="21"/>
        <v/>
      </c>
      <c r="I343" s="193"/>
      <c r="J343" s="194"/>
      <c r="K343" s="195"/>
      <c r="L343" s="191"/>
      <c r="M343" s="191"/>
      <c r="N343" s="191"/>
      <c r="O343" s="197"/>
      <c r="P343" s="198"/>
      <c r="Q343" s="191"/>
      <c r="R343" s="191"/>
      <c r="S343" s="191"/>
      <c r="T343" s="191"/>
      <c r="U343" s="191"/>
      <c r="V343" s="192"/>
      <c r="W343" s="192"/>
      <c r="X343" s="83" t="str">
        <f t="shared" ca="1" si="22"/>
        <v/>
      </c>
      <c r="Y343" s="191"/>
      <c r="Z343" s="85" t="str">
        <f t="shared" si="23"/>
        <v/>
      </c>
      <c r="AA343" s="191"/>
      <c r="AB343" s="191"/>
      <c r="AC343" s="191"/>
      <c r="AD343" s="191"/>
      <c r="AE343" s="195"/>
      <c r="AF343" s="196"/>
      <c r="AG343" s="191"/>
      <c r="AH343" s="54"/>
      <c r="AI343" s="43"/>
      <c r="AJ343" s="43"/>
      <c r="AK343" s="56"/>
      <c r="AL343" s="46"/>
      <c r="AM343" s="56"/>
      <c r="AN343" s="58"/>
      <c r="AO343" s="59"/>
      <c r="AP343" s="56"/>
      <c r="AQ343" s="56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59"/>
      <c r="BC343" s="60"/>
      <c r="BD343" s="58"/>
      <c r="BE343" s="60"/>
      <c r="BF343" s="60"/>
      <c r="BG343" s="60"/>
      <c r="BH343" s="60"/>
      <c r="BI343" s="60"/>
      <c r="BJ343" s="60"/>
      <c r="BK343" s="60"/>
      <c r="BL343" s="60"/>
      <c r="BM343" s="61"/>
      <c r="BN343" s="62"/>
      <c r="BO343" s="43"/>
      <c r="BP343" s="43"/>
      <c r="BQ343" s="43"/>
      <c r="BR343" s="121"/>
      <c r="BS343" s="55"/>
    </row>
    <row r="344" spans="1:71" s="3" customFormat="1" ht="21" customHeight="1" x14ac:dyDescent="0.25">
      <c r="A344" s="31"/>
      <c r="C344" s="190"/>
      <c r="D344" s="191"/>
      <c r="E344" s="191"/>
      <c r="F344" s="192"/>
      <c r="G344" s="83" t="str">
        <f t="shared" ca="1" si="20"/>
        <v/>
      </c>
      <c r="H344" s="84" t="str">
        <f t="shared" si="21"/>
        <v/>
      </c>
      <c r="I344" s="193"/>
      <c r="J344" s="194"/>
      <c r="K344" s="195"/>
      <c r="L344" s="191"/>
      <c r="M344" s="191"/>
      <c r="N344" s="191"/>
      <c r="O344" s="197"/>
      <c r="P344" s="198"/>
      <c r="Q344" s="191"/>
      <c r="R344" s="191"/>
      <c r="S344" s="191"/>
      <c r="T344" s="191"/>
      <c r="U344" s="191"/>
      <c r="V344" s="192"/>
      <c r="W344" s="192"/>
      <c r="X344" s="83" t="str">
        <f t="shared" ca="1" si="22"/>
        <v/>
      </c>
      <c r="Y344" s="191"/>
      <c r="Z344" s="85" t="str">
        <f t="shared" si="23"/>
        <v/>
      </c>
      <c r="AA344" s="191"/>
      <c r="AB344" s="191"/>
      <c r="AC344" s="191"/>
      <c r="AD344" s="191"/>
      <c r="AE344" s="195"/>
      <c r="AF344" s="196"/>
      <c r="AG344" s="191"/>
      <c r="AH344" s="54"/>
      <c r="AI344" s="43"/>
      <c r="AJ344" s="43"/>
      <c r="AK344" s="56"/>
      <c r="AL344" s="46"/>
      <c r="AM344" s="56"/>
      <c r="AN344" s="58"/>
      <c r="AO344" s="59"/>
      <c r="AP344" s="56"/>
      <c r="AQ344" s="56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59"/>
      <c r="BC344" s="60"/>
      <c r="BD344" s="58"/>
      <c r="BE344" s="60"/>
      <c r="BF344" s="60"/>
      <c r="BG344" s="60"/>
      <c r="BH344" s="60"/>
      <c r="BI344" s="60"/>
      <c r="BJ344" s="60"/>
      <c r="BK344" s="60"/>
      <c r="BL344" s="60"/>
      <c r="BM344" s="61"/>
      <c r="BN344" s="62"/>
      <c r="BO344" s="43"/>
      <c r="BP344" s="43"/>
      <c r="BQ344" s="43"/>
      <c r="BR344" s="121"/>
      <c r="BS344" s="55"/>
    </row>
    <row r="345" spans="1:71" s="3" customFormat="1" ht="21" customHeight="1" x14ac:dyDescent="0.25">
      <c r="A345" s="31"/>
      <c r="C345" s="190"/>
      <c r="D345" s="191"/>
      <c r="E345" s="191"/>
      <c r="F345" s="192"/>
      <c r="G345" s="83" t="str">
        <f t="shared" ca="1" si="20"/>
        <v/>
      </c>
      <c r="H345" s="84" t="str">
        <f t="shared" si="21"/>
        <v/>
      </c>
      <c r="I345" s="193"/>
      <c r="J345" s="194"/>
      <c r="K345" s="195"/>
      <c r="L345" s="191"/>
      <c r="M345" s="191"/>
      <c r="N345" s="191"/>
      <c r="O345" s="197"/>
      <c r="P345" s="198"/>
      <c r="Q345" s="191"/>
      <c r="R345" s="191"/>
      <c r="S345" s="191"/>
      <c r="T345" s="191"/>
      <c r="U345" s="191"/>
      <c r="V345" s="192"/>
      <c r="W345" s="192"/>
      <c r="X345" s="83" t="str">
        <f t="shared" ca="1" si="22"/>
        <v/>
      </c>
      <c r="Y345" s="191"/>
      <c r="Z345" s="85" t="str">
        <f t="shared" si="23"/>
        <v/>
      </c>
      <c r="AA345" s="191"/>
      <c r="AB345" s="191"/>
      <c r="AC345" s="191"/>
      <c r="AD345" s="191"/>
      <c r="AE345" s="195"/>
      <c r="AF345" s="196"/>
      <c r="AG345" s="191"/>
      <c r="AH345" s="54"/>
      <c r="AI345" s="43"/>
      <c r="AJ345" s="43"/>
      <c r="AK345" s="56"/>
      <c r="AL345" s="46"/>
      <c r="AM345" s="56"/>
      <c r="AN345" s="58"/>
      <c r="AO345" s="59"/>
      <c r="AP345" s="56"/>
      <c r="AQ345" s="56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59"/>
      <c r="BC345" s="60"/>
      <c r="BD345" s="58"/>
      <c r="BE345" s="60"/>
      <c r="BF345" s="60"/>
      <c r="BG345" s="60"/>
      <c r="BH345" s="60"/>
      <c r="BI345" s="60"/>
      <c r="BJ345" s="60"/>
      <c r="BK345" s="60"/>
      <c r="BL345" s="60"/>
      <c r="BM345" s="61"/>
      <c r="BN345" s="62"/>
      <c r="BO345" s="43"/>
      <c r="BP345" s="43"/>
      <c r="BQ345" s="43"/>
      <c r="BR345" s="121"/>
      <c r="BS345" s="55"/>
    </row>
    <row r="346" spans="1:71" s="3" customFormat="1" ht="21" customHeight="1" x14ac:dyDescent="0.25">
      <c r="A346" s="31"/>
      <c r="C346" s="190"/>
      <c r="D346" s="191"/>
      <c r="E346" s="191"/>
      <c r="F346" s="192"/>
      <c r="G346" s="83" t="str">
        <f t="shared" ca="1" si="20"/>
        <v/>
      </c>
      <c r="H346" s="84" t="str">
        <f t="shared" si="21"/>
        <v/>
      </c>
      <c r="I346" s="193"/>
      <c r="J346" s="194"/>
      <c r="K346" s="195"/>
      <c r="L346" s="191"/>
      <c r="M346" s="191"/>
      <c r="N346" s="191"/>
      <c r="O346" s="197"/>
      <c r="P346" s="198"/>
      <c r="Q346" s="191"/>
      <c r="R346" s="191"/>
      <c r="S346" s="191"/>
      <c r="T346" s="191"/>
      <c r="U346" s="191"/>
      <c r="V346" s="192"/>
      <c r="W346" s="192"/>
      <c r="X346" s="83" t="str">
        <f t="shared" ca="1" si="22"/>
        <v/>
      </c>
      <c r="Y346" s="191"/>
      <c r="Z346" s="85" t="str">
        <f t="shared" si="23"/>
        <v/>
      </c>
      <c r="AA346" s="191"/>
      <c r="AB346" s="191"/>
      <c r="AC346" s="191"/>
      <c r="AD346" s="191"/>
      <c r="AE346" s="195"/>
      <c r="AF346" s="196"/>
      <c r="AG346" s="191"/>
      <c r="AH346" s="54"/>
      <c r="AI346" s="43"/>
      <c r="AJ346" s="43"/>
      <c r="AK346" s="56"/>
      <c r="AL346" s="46"/>
      <c r="AM346" s="56"/>
      <c r="AN346" s="58"/>
      <c r="AO346" s="59"/>
      <c r="AP346" s="56"/>
      <c r="AQ346" s="56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59"/>
      <c r="BC346" s="60"/>
      <c r="BD346" s="58"/>
      <c r="BE346" s="60"/>
      <c r="BF346" s="60"/>
      <c r="BG346" s="60"/>
      <c r="BH346" s="60"/>
      <c r="BI346" s="60"/>
      <c r="BJ346" s="60"/>
      <c r="BK346" s="60"/>
      <c r="BL346" s="60"/>
      <c r="BM346" s="61"/>
      <c r="BN346" s="62"/>
      <c r="BO346" s="43"/>
      <c r="BP346" s="43"/>
      <c r="BQ346" s="43"/>
      <c r="BR346" s="121"/>
      <c r="BS346" s="55"/>
    </row>
    <row r="347" spans="1:71" s="3" customFormat="1" ht="21" customHeight="1" x14ac:dyDescent="0.25">
      <c r="A347" s="31"/>
      <c r="C347" s="190"/>
      <c r="D347" s="191"/>
      <c r="E347" s="191"/>
      <c r="F347" s="192"/>
      <c r="G347" s="83" t="str">
        <f t="shared" ca="1" si="20"/>
        <v/>
      </c>
      <c r="H347" s="84" t="str">
        <f t="shared" si="21"/>
        <v/>
      </c>
      <c r="I347" s="193"/>
      <c r="J347" s="194"/>
      <c r="K347" s="195"/>
      <c r="L347" s="191"/>
      <c r="M347" s="191"/>
      <c r="N347" s="191"/>
      <c r="O347" s="197"/>
      <c r="P347" s="198"/>
      <c r="Q347" s="191"/>
      <c r="R347" s="191"/>
      <c r="S347" s="191"/>
      <c r="T347" s="191"/>
      <c r="U347" s="191"/>
      <c r="V347" s="192"/>
      <c r="W347" s="192"/>
      <c r="X347" s="83" t="str">
        <f t="shared" ca="1" si="22"/>
        <v/>
      </c>
      <c r="Y347" s="191"/>
      <c r="Z347" s="85" t="str">
        <f t="shared" si="23"/>
        <v/>
      </c>
      <c r="AA347" s="191"/>
      <c r="AB347" s="191"/>
      <c r="AC347" s="191"/>
      <c r="AD347" s="191"/>
      <c r="AE347" s="195"/>
      <c r="AF347" s="196"/>
      <c r="AG347" s="191"/>
      <c r="AH347" s="54"/>
      <c r="AI347" s="43"/>
      <c r="AJ347" s="43"/>
      <c r="AK347" s="56"/>
      <c r="AL347" s="46"/>
      <c r="AM347" s="56"/>
      <c r="AN347" s="58"/>
      <c r="AO347" s="59"/>
      <c r="AP347" s="56"/>
      <c r="AQ347" s="56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59"/>
      <c r="BC347" s="60"/>
      <c r="BD347" s="58"/>
      <c r="BE347" s="60"/>
      <c r="BF347" s="60"/>
      <c r="BG347" s="60"/>
      <c r="BH347" s="60"/>
      <c r="BI347" s="60"/>
      <c r="BJ347" s="60"/>
      <c r="BK347" s="60"/>
      <c r="BL347" s="60"/>
      <c r="BM347" s="61"/>
      <c r="BN347" s="62"/>
      <c r="BO347" s="43"/>
      <c r="BP347" s="43"/>
      <c r="BQ347" s="43"/>
      <c r="BR347" s="121"/>
      <c r="BS347" s="55"/>
    </row>
    <row r="348" spans="1:71" s="3" customFormat="1" ht="21" customHeight="1" x14ac:dyDescent="0.25">
      <c r="A348" s="31"/>
      <c r="C348" s="190"/>
      <c r="D348" s="191"/>
      <c r="E348" s="191"/>
      <c r="F348" s="192"/>
      <c r="G348" s="83" t="str">
        <f t="shared" ca="1" si="20"/>
        <v/>
      </c>
      <c r="H348" s="84" t="str">
        <f t="shared" si="21"/>
        <v/>
      </c>
      <c r="I348" s="193"/>
      <c r="J348" s="194"/>
      <c r="K348" s="195"/>
      <c r="L348" s="191"/>
      <c r="M348" s="191"/>
      <c r="N348" s="191"/>
      <c r="O348" s="197"/>
      <c r="P348" s="198"/>
      <c r="Q348" s="191"/>
      <c r="R348" s="191"/>
      <c r="S348" s="191"/>
      <c r="T348" s="191"/>
      <c r="U348" s="191"/>
      <c r="V348" s="192"/>
      <c r="W348" s="192"/>
      <c r="X348" s="83" t="str">
        <f t="shared" ca="1" si="22"/>
        <v/>
      </c>
      <c r="Y348" s="191"/>
      <c r="Z348" s="85" t="str">
        <f t="shared" si="23"/>
        <v/>
      </c>
      <c r="AA348" s="191"/>
      <c r="AB348" s="191"/>
      <c r="AC348" s="191"/>
      <c r="AD348" s="191"/>
      <c r="AE348" s="195"/>
      <c r="AF348" s="196"/>
      <c r="AG348" s="191"/>
      <c r="AH348" s="54"/>
      <c r="AI348" s="43"/>
      <c r="AJ348" s="43"/>
      <c r="AK348" s="56"/>
      <c r="AL348" s="46"/>
      <c r="AM348" s="56"/>
      <c r="AN348" s="58"/>
      <c r="AO348" s="59"/>
      <c r="AP348" s="56"/>
      <c r="AQ348" s="56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59"/>
      <c r="BC348" s="60"/>
      <c r="BD348" s="58"/>
      <c r="BE348" s="60"/>
      <c r="BF348" s="60"/>
      <c r="BG348" s="60"/>
      <c r="BH348" s="60"/>
      <c r="BI348" s="60"/>
      <c r="BJ348" s="60"/>
      <c r="BK348" s="60"/>
      <c r="BL348" s="60"/>
      <c r="BM348" s="61"/>
      <c r="BN348" s="62"/>
      <c r="BO348" s="43"/>
      <c r="BP348" s="43"/>
      <c r="BQ348" s="43"/>
      <c r="BR348" s="121"/>
      <c r="BS348" s="55"/>
    </row>
    <row r="349" spans="1:71" s="3" customFormat="1" ht="21" customHeight="1" x14ac:dyDescent="0.25">
      <c r="A349" s="31"/>
      <c r="C349" s="190"/>
      <c r="D349" s="191"/>
      <c r="E349" s="191"/>
      <c r="F349" s="192"/>
      <c r="G349" s="83" t="str">
        <f t="shared" ca="1" si="20"/>
        <v/>
      </c>
      <c r="H349" s="84" t="str">
        <f t="shared" si="21"/>
        <v/>
      </c>
      <c r="I349" s="193"/>
      <c r="J349" s="194"/>
      <c r="K349" s="195"/>
      <c r="L349" s="191"/>
      <c r="M349" s="191"/>
      <c r="N349" s="191"/>
      <c r="O349" s="197"/>
      <c r="P349" s="198"/>
      <c r="Q349" s="191"/>
      <c r="R349" s="191"/>
      <c r="S349" s="191"/>
      <c r="T349" s="191"/>
      <c r="U349" s="191"/>
      <c r="V349" s="192"/>
      <c r="W349" s="192"/>
      <c r="X349" s="83" t="str">
        <f t="shared" ca="1" si="22"/>
        <v/>
      </c>
      <c r="Y349" s="191"/>
      <c r="Z349" s="85" t="str">
        <f t="shared" si="23"/>
        <v/>
      </c>
      <c r="AA349" s="191"/>
      <c r="AB349" s="191"/>
      <c r="AC349" s="191"/>
      <c r="AD349" s="191"/>
      <c r="AE349" s="195"/>
      <c r="AF349" s="196"/>
      <c r="AG349" s="191"/>
      <c r="AH349" s="54"/>
      <c r="AI349" s="43"/>
      <c r="AJ349" s="43"/>
      <c r="AK349" s="56"/>
      <c r="AL349" s="46"/>
      <c r="AM349" s="56"/>
      <c r="AN349" s="58"/>
      <c r="AO349" s="59"/>
      <c r="AP349" s="56"/>
      <c r="AQ349" s="56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59"/>
      <c r="BC349" s="60"/>
      <c r="BD349" s="58"/>
      <c r="BE349" s="60"/>
      <c r="BF349" s="60"/>
      <c r="BG349" s="60"/>
      <c r="BH349" s="60"/>
      <c r="BI349" s="60"/>
      <c r="BJ349" s="60"/>
      <c r="BK349" s="60"/>
      <c r="BL349" s="60"/>
      <c r="BM349" s="61"/>
      <c r="BN349" s="62"/>
      <c r="BO349" s="43"/>
      <c r="BP349" s="43"/>
      <c r="BQ349" s="43"/>
      <c r="BR349" s="121"/>
      <c r="BS349" s="55"/>
    </row>
    <row r="350" spans="1:71" s="3" customFormat="1" ht="21" customHeight="1" x14ac:dyDescent="0.25">
      <c r="A350" s="31"/>
      <c r="C350" s="190"/>
      <c r="D350" s="191"/>
      <c r="E350" s="191"/>
      <c r="F350" s="192"/>
      <c r="G350" s="83" t="str">
        <f t="shared" ca="1" si="20"/>
        <v/>
      </c>
      <c r="H350" s="84" t="str">
        <f t="shared" si="21"/>
        <v/>
      </c>
      <c r="I350" s="193"/>
      <c r="J350" s="194"/>
      <c r="K350" s="195"/>
      <c r="L350" s="191"/>
      <c r="M350" s="191"/>
      <c r="N350" s="191"/>
      <c r="O350" s="197"/>
      <c r="P350" s="198"/>
      <c r="Q350" s="191"/>
      <c r="R350" s="191"/>
      <c r="S350" s="191"/>
      <c r="T350" s="191"/>
      <c r="U350" s="191"/>
      <c r="V350" s="192"/>
      <c r="W350" s="192"/>
      <c r="X350" s="83" t="str">
        <f t="shared" ca="1" si="22"/>
        <v/>
      </c>
      <c r="Y350" s="191"/>
      <c r="Z350" s="85" t="str">
        <f t="shared" si="23"/>
        <v/>
      </c>
      <c r="AA350" s="191"/>
      <c r="AB350" s="191"/>
      <c r="AC350" s="191"/>
      <c r="AD350" s="191"/>
      <c r="AE350" s="195"/>
      <c r="AF350" s="196"/>
      <c r="AG350" s="191"/>
      <c r="AH350" s="54"/>
      <c r="AI350" s="43"/>
      <c r="AJ350" s="43"/>
      <c r="AK350" s="56"/>
      <c r="AL350" s="46"/>
      <c r="AM350" s="56"/>
      <c r="AN350" s="58"/>
      <c r="AO350" s="59"/>
      <c r="AP350" s="56"/>
      <c r="AQ350" s="56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59"/>
      <c r="BC350" s="60"/>
      <c r="BD350" s="58"/>
      <c r="BE350" s="60"/>
      <c r="BF350" s="60"/>
      <c r="BG350" s="60"/>
      <c r="BH350" s="60"/>
      <c r="BI350" s="60"/>
      <c r="BJ350" s="60"/>
      <c r="BK350" s="60"/>
      <c r="BL350" s="60"/>
      <c r="BM350" s="61"/>
      <c r="BN350" s="62"/>
      <c r="BO350" s="43"/>
      <c r="BP350" s="43"/>
      <c r="BQ350" s="43"/>
      <c r="BR350" s="121"/>
      <c r="BS350" s="55"/>
    </row>
    <row r="351" spans="1:71" s="3" customFormat="1" ht="21" customHeight="1" x14ac:dyDescent="0.25">
      <c r="A351" s="31"/>
      <c r="C351" s="190"/>
      <c r="D351" s="191"/>
      <c r="E351" s="191"/>
      <c r="F351" s="192"/>
      <c r="G351" s="83" t="str">
        <f t="shared" ca="1" si="20"/>
        <v/>
      </c>
      <c r="H351" s="84" t="str">
        <f t="shared" si="21"/>
        <v/>
      </c>
      <c r="I351" s="193"/>
      <c r="J351" s="194"/>
      <c r="K351" s="195"/>
      <c r="L351" s="191"/>
      <c r="M351" s="191"/>
      <c r="N351" s="191"/>
      <c r="O351" s="197"/>
      <c r="P351" s="198"/>
      <c r="Q351" s="191"/>
      <c r="R351" s="191"/>
      <c r="S351" s="191"/>
      <c r="T351" s="191"/>
      <c r="U351" s="191"/>
      <c r="V351" s="192"/>
      <c r="W351" s="192"/>
      <c r="X351" s="83" t="str">
        <f t="shared" ca="1" si="22"/>
        <v/>
      </c>
      <c r="Y351" s="191"/>
      <c r="Z351" s="85" t="str">
        <f t="shared" si="23"/>
        <v/>
      </c>
      <c r="AA351" s="191"/>
      <c r="AB351" s="191"/>
      <c r="AC351" s="191"/>
      <c r="AD351" s="191"/>
      <c r="AE351" s="195"/>
      <c r="AF351" s="196"/>
      <c r="AG351" s="191"/>
      <c r="AH351" s="54"/>
      <c r="AI351" s="43"/>
      <c r="AJ351" s="43"/>
      <c r="AK351" s="56"/>
      <c r="AL351" s="46"/>
      <c r="AM351" s="56"/>
      <c r="AN351" s="58"/>
      <c r="AO351" s="59"/>
      <c r="AP351" s="56"/>
      <c r="AQ351" s="56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59"/>
      <c r="BC351" s="60"/>
      <c r="BD351" s="58"/>
      <c r="BE351" s="60"/>
      <c r="BF351" s="60"/>
      <c r="BG351" s="60"/>
      <c r="BH351" s="60"/>
      <c r="BI351" s="60"/>
      <c r="BJ351" s="60"/>
      <c r="BK351" s="60"/>
      <c r="BL351" s="60"/>
      <c r="BM351" s="61"/>
      <c r="BN351" s="62"/>
      <c r="BO351" s="43"/>
      <c r="BP351" s="43"/>
      <c r="BQ351" s="43"/>
      <c r="BR351" s="121"/>
      <c r="BS351" s="55"/>
    </row>
    <row r="352" spans="1:71" s="3" customFormat="1" ht="21" customHeight="1" x14ac:dyDescent="0.25">
      <c r="A352" s="31"/>
      <c r="C352" s="190"/>
      <c r="D352" s="191"/>
      <c r="E352" s="191"/>
      <c r="F352" s="192"/>
      <c r="G352" s="83" t="str">
        <f t="shared" ca="1" si="20"/>
        <v/>
      </c>
      <c r="H352" s="84" t="str">
        <f t="shared" si="21"/>
        <v/>
      </c>
      <c r="I352" s="193"/>
      <c r="J352" s="194"/>
      <c r="K352" s="195"/>
      <c r="L352" s="191"/>
      <c r="M352" s="191"/>
      <c r="N352" s="191"/>
      <c r="O352" s="197"/>
      <c r="P352" s="198"/>
      <c r="Q352" s="191"/>
      <c r="R352" s="191"/>
      <c r="S352" s="191"/>
      <c r="T352" s="191"/>
      <c r="U352" s="191"/>
      <c r="V352" s="192"/>
      <c r="W352" s="192"/>
      <c r="X352" s="83" t="str">
        <f t="shared" ca="1" si="22"/>
        <v/>
      </c>
      <c r="Y352" s="191"/>
      <c r="Z352" s="85" t="str">
        <f t="shared" si="23"/>
        <v/>
      </c>
      <c r="AA352" s="191"/>
      <c r="AB352" s="191"/>
      <c r="AC352" s="191"/>
      <c r="AD352" s="191"/>
      <c r="AE352" s="195"/>
      <c r="AF352" s="196"/>
      <c r="AG352" s="191"/>
      <c r="AH352" s="54"/>
      <c r="AI352" s="43"/>
      <c r="AJ352" s="43"/>
      <c r="AK352" s="56"/>
      <c r="AL352" s="46"/>
      <c r="AM352" s="56"/>
      <c r="AN352" s="58"/>
      <c r="AO352" s="59"/>
      <c r="AP352" s="56"/>
      <c r="AQ352" s="56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59"/>
      <c r="BC352" s="60"/>
      <c r="BD352" s="58"/>
      <c r="BE352" s="60"/>
      <c r="BF352" s="60"/>
      <c r="BG352" s="60"/>
      <c r="BH352" s="60"/>
      <c r="BI352" s="60"/>
      <c r="BJ352" s="60"/>
      <c r="BK352" s="60"/>
      <c r="BL352" s="60"/>
      <c r="BM352" s="61"/>
      <c r="BN352" s="62"/>
      <c r="BO352" s="43"/>
      <c r="BP352" s="43"/>
      <c r="BQ352" s="43"/>
      <c r="BR352" s="121"/>
      <c r="BS352" s="55"/>
    </row>
    <row r="353" spans="1:71" s="3" customFormat="1" ht="21" customHeight="1" x14ac:dyDescent="0.25">
      <c r="A353" s="31"/>
      <c r="C353" s="190"/>
      <c r="D353" s="191"/>
      <c r="E353" s="191"/>
      <c r="F353" s="192"/>
      <c r="G353" s="83" t="str">
        <f t="shared" ca="1" si="20"/>
        <v/>
      </c>
      <c r="H353" s="84" t="str">
        <f t="shared" si="21"/>
        <v/>
      </c>
      <c r="I353" s="193"/>
      <c r="J353" s="194"/>
      <c r="K353" s="195"/>
      <c r="L353" s="191"/>
      <c r="M353" s="191"/>
      <c r="N353" s="191"/>
      <c r="O353" s="197"/>
      <c r="P353" s="198"/>
      <c r="Q353" s="191"/>
      <c r="R353" s="191"/>
      <c r="S353" s="191"/>
      <c r="T353" s="191"/>
      <c r="U353" s="191"/>
      <c r="V353" s="192"/>
      <c r="W353" s="192"/>
      <c r="X353" s="83" t="str">
        <f t="shared" ca="1" si="22"/>
        <v/>
      </c>
      <c r="Y353" s="191"/>
      <c r="Z353" s="85" t="str">
        <f t="shared" si="23"/>
        <v/>
      </c>
      <c r="AA353" s="191"/>
      <c r="AB353" s="191"/>
      <c r="AC353" s="191"/>
      <c r="AD353" s="191"/>
      <c r="AE353" s="195"/>
      <c r="AF353" s="196"/>
      <c r="AG353" s="191"/>
      <c r="AH353" s="54"/>
      <c r="AI353" s="43"/>
      <c r="AJ353" s="43"/>
      <c r="AK353" s="56"/>
      <c r="AL353" s="46"/>
      <c r="AM353" s="56"/>
      <c r="AN353" s="58"/>
      <c r="AO353" s="59"/>
      <c r="AP353" s="56"/>
      <c r="AQ353" s="56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59"/>
      <c r="BC353" s="60"/>
      <c r="BD353" s="58"/>
      <c r="BE353" s="60"/>
      <c r="BF353" s="60"/>
      <c r="BG353" s="60"/>
      <c r="BH353" s="60"/>
      <c r="BI353" s="60"/>
      <c r="BJ353" s="60"/>
      <c r="BK353" s="60"/>
      <c r="BL353" s="60"/>
      <c r="BM353" s="61"/>
      <c r="BN353" s="62"/>
      <c r="BO353" s="43"/>
      <c r="BP353" s="43"/>
      <c r="BQ353" s="43"/>
      <c r="BR353" s="121"/>
      <c r="BS353" s="55"/>
    </row>
    <row r="354" spans="1:71" s="3" customFormat="1" ht="21" customHeight="1" x14ac:dyDescent="0.25">
      <c r="A354" s="31"/>
      <c r="C354" s="190"/>
      <c r="D354" s="191"/>
      <c r="E354" s="191"/>
      <c r="F354" s="192"/>
      <c r="G354" s="83" t="str">
        <f t="shared" ca="1" si="20"/>
        <v/>
      </c>
      <c r="H354" s="84" t="str">
        <f t="shared" si="21"/>
        <v/>
      </c>
      <c r="I354" s="193"/>
      <c r="J354" s="194"/>
      <c r="K354" s="195"/>
      <c r="L354" s="191"/>
      <c r="M354" s="191"/>
      <c r="N354" s="191"/>
      <c r="O354" s="197"/>
      <c r="P354" s="198"/>
      <c r="Q354" s="191"/>
      <c r="R354" s="191"/>
      <c r="S354" s="191"/>
      <c r="T354" s="191"/>
      <c r="U354" s="191"/>
      <c r="V354" s="192"/>
      <c r="W354" s="192"/>
      <c r="X354" s="83" t="str">
        <f t="shared" ca="1" si="22"/>
        <v/>
      </c>
      <c r="Y354" s="191"/>
      <c r="Z354" s="85" t="str">
        <f t="shared" si="23"/>
        <v/>
      </c>
      <c r="AA354" s="191"/>
      <c r="AB354" s="191"/>
      <c r="AC354" s="191"/>
      <c r="AD354" s="191"/>
      <c r="AE354" s="195"/>
      <c r="AF354" s="196"/>
      <c r="AG354" s="191"/>
      <c r="AH354" s="54"/>
      <c r="AI354" s="43"/>
      <c r="AJ354" s="43"/>
      <c r="AK354" s="56"/>
      <c r="AL354" s="46"/>
      <c r="AM354" s="56"/>
      <c r="AN354" s="58"/>
      <c r="AO354" s="59"/>
      <c r="AP354" s="56"/>
      <c r="AQ354" s="56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59"/>
      <c r="BC354" s="60"/>
      <c r="BD354" s="58"/>
      <c r="BE354" s="60"/>
      <c r="BF354" s="60"/>
      <c r="BG354" s="60"/>
      <c r="BH354" s="60"/>
      <c r="BI354" s="60"/>
      <c r="BJ354" s="60"/>
      <c r="BK354" s="60"/>
      <c r="BL354" s="60"/>
      <c r="BM354" s="61"/>
      <c r="BN354" s="62"/>
      <c r="BO354" s="43"/>
      <c r="BP354" s="43"/>
      <c r="BQ354" s="43"/>
      <c r="BR354" s="121"/>
      <c r="BS354" s="55"/>
    </row>
    <row r="355" spans="1:71" s="3" customFormat="1" ht="21" customHeight="1" x14ac:dyDescent="0.25">
      <c r="A355" s="31"/>
      <c r="C355" s="190"/>
      <c r="D355" s="191"/>
      <c r="E355" s="191"/>
      <c r="F355" s="192"/>
      <c r="G355" s="83" t="str">
        <f t="shared" ca="1" si="20"/>
        <v/>
      </c>
      <c r="H355" s="84" t="str">
        <f t="shared" si="21"/>
        <v/>
      </c>
      <c r="I355" s="193"/>
      <c r="J355" s="194"/>
      <c r="K355" s="195"/>
      <c r="L355" s="191"/>
      <c r="M355" s="191"/>
      <c r="N355" s="191"/>
      <c r="O355" s="197"/>
      <c r="P355" s="198"/>
      <c r="Q355" s="191"/>
      <c r="R355" s="191"/>
      <c r="S355" s="191"/>
      <c r="T355" s="191"/>
      <c r="U355" s="191"/>
      <c r="V355" s="192"/>
      <c r="W355" s="192"/>
      <c r="X355" s="83" t="str">
        <f t="shared" ca="1" si="22"/>
        <v/>
      </c>
      <c r="Y355" s="191"/>
      <c r="Z355" s="85" t="str">
        <f t="shared" si="23"/>
        <v/>
      </c>
      <c r="AA355" s="191"/>
      <c r="AB355" s="191"/>
      <c r="AC355" s="191"/>
      <c r="AD355" s="191"/>
      <c r="AE355" s="195"/>
      <c r="AF355" s="196"/>
      <c r="AG355" s="191"/>
      <c r="AH355" s="54"/>
      <c r="AI355" s="43"/>
      <c r="AJ355" s="43"/>
      <c r="AK355" s="56"/>
      <c r="AL355" s="46"/>
      <c r="AM355" s="56"/>
      <c r="AN355" s="58"/>
      <c r="AO355" s="59"/>
      <c r="AP355" s="56"/>
      <c r="AQ355" s="56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59"/>
      <c r="BC355" s="60"/>
      <c r="BD355" s="58"/>
      <c r="BE355" s="60"/>
      <c r="BF355" s="60"/>
      <c r="BG355" s="60"/>
      <c r="BH355" s="60"/>
      <c r="BI355" s="60"/>
      <c r="BJ355" s="60"/>
      <c r="BK355" s="60"/>
      <c r="BL355" s="60"/>
      <c r="BM355" s="61"/>
      <c r="BN355" s="62"/>
      <c r="BO355" s="43"/>
      <c r="BP355" s="43"/>
      <c r="BQ355" s="43"/>
      <c r="BR355" s="121"/>
      <c r="BS355" s="55"/>
    </row>
    <row r="356" spans="1:71" s="3" customFormat="1" ht="21" customHeight="1" x14ac:dyDescent="0.25">
      <c r="A356" s="31"/>
      <c r="C356" s="190"/>
      <c r="D356" s="191"/>
      <c r="E356" s="191"/>
      <c r="F356" s="192"/>
      <c r="G356" s="83" t="str">
        <f t="shared" ca="1" si="20"/>
        <v/>
      </c>
      <c r="H356" s="84" t="str">
        <f t="shared" si="21"/>
        <v/>
      </c>
      <c r="I356" s="193"/>
      <c r="J356" s="194"/>
      <c r="K356" s="195"/>
      <c r="L356" s="191"/>
      <c r="M356" s="191"/>
      <c r="N356" s="191"/>
      <c r="O356" s="197"/>
      <c r="P356" s="198"/>
      <c r="Q356" s="191"/>
      <c r="R356" s="191"/>
      <c r="S356" s="191"/>
      <c r="T356" s="191"/>
      <c r="U356" s="191"/>
      <c r="V356" s="192"/>
      <c r="W356" s="192"/>
      <c r="X356" s="83" t="str">
        <f t="shared" ca="1" si="22"/>
        <v/>
      </c>
      <c r="Y356" s="191"/>
      <c r="Z356" s="85" t="str">
        <f t="shared" si="23"/>
        <v/>
      </c>
      <c r="AA356" s="191"/>
      <c r="AB356" s="191"/>
      <c r="AC356" s="191"/>
      <c r="AD356" s="191"/>
      <c r="AE356" s="195"/>
      <c r="AF356" s="196"/>
      <c r="AG356" s="191"/>
      <c r="AH356" s="54"/>
      <c r="AI356" s="43"/>
      <c r="AJ356" s="43"/>
      <c r="AK356" s="56"/>
      <c r="AL356" s="46"/>
      <c r="AM356" s="56"/>
      <c r="AN356" s="58"/>
      <c r="AO356" s="59"/>
      <c r="AP356" s="56"/>
      <c r="AQ356" s="56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59"/>
      <c r="BC356" s="60"/>
      <c r="BD356" s="58"/>
      <c r="BE356" s="60"/>
      <c r="BF356" s="60"/>
      <c r="BG356" s="60"/>
      <c r="BH356" s="60"/>
      <c r="BI356" s="60"/>
      <c r="BJ356" s="60"/>
      <c r="BK356" s="60"/>
      <c r="BL356" s="60"/>
      <c r="BM356" s="61"/>
      <c r="BN356" s="62"/>
      <c r="BO356" s="43"/>
      <c r="BP356" s="43"/>
      <c r="BQ356" s="43"/>
      <c r="BR356" s="121"/>
      <c r="BS356" s="55"/>
    </row>
    <row r="357" spans="1:71" s="3" customFormat="1" ht="21" customHeight="1" x14ac:dyDescent="0.25">
      <c r="A357" s="31"/>
      <c r="C357" s="190"/>
      <c r="D357" s="191"/>
      <c r="E357" s="191"/>
      <c r="F357" s="192"/>
      <c r="G357" s="83" t="str">
        <f t="shared" ca="1" si="20"/>
        <v/>
      </c>
      <c r="H357" s="84" t="str">
        <f t="shared" si="21"/>
        <v/>
      </c>
      <c r="I357" s="193"/>
      <c r="J357" s="194"/>
      <c r="K357" s="195"/>
      <c r="L357" s="191"/>
      <c r="M357" s="191"/>
      <c r="N357" s="191"/>
      <c r="O357" s="197"/>
      <c r="P357" s="198"/>
      <c r="Q357" s="191"/>
      <c r="R357" s="191"/>
      <c r="S357" s="191"/>
      <c r="T357" s="191"/>
      <c r="U357" s="191"/>
      <c r="V357" s="192"/>
      <c r="W357" s="192"/>
      <c r="X357" s="83" t="str">
        <f t="shared" ca="1" si="22"/>
        <v/>
      </c>
      <c r="Y357" s="191"/>
      <c r="Z357" s="85" t="str">
        <f t="shared" si="23"/>
        <v/>
      </c>
      <c r="AA357" s="191"/>
      <c r="AB357" s="191"/>
      <c r="AC357" s="191"/>
      <c r="AD357" s="191"/>
      <c r="AE357" s="195"/>
      <c r="AF357" s="196"/>
      <c r="AG357" s="191"/>
      <c r="AH357" s="54"/>
      <c r="AI357" s="43"/>
      <c r="AJ357" s="43"/>
      <c r="AK357" s="56"/>
      <c r="AL357" s="46"/>
      <c r="AM357" s="56"/>
      <c r="AN357" s="58"/>
      <c r="AO357" s="59"/>
      <c r="AP357" s="56"/>
      <c r="AQ357" s="56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59"/>
      <c r="BC357" s="60"/>
      <c r="BD357" s="58"/>
      <c r="BE357" s="60"/>
      <c r="BF357" s="60"/>
      <c r="BG357" s="60"/>
      <c r="BH357" s="60"/>
      <c r="BI357" s="60"/>
      <c r="BJ357" s="60"/>
      <c r="BK357" s="60"/>
      <c r="BL357" s="60"/>
      <c r="BM357" s="61"/>
      <c r="BN357" s="62"/>
      <c r="BO357" s="43"/>
      <c r="BP357" s="43"/>
      <c r="BQ357" s="43"/>
      <c r="BR357" s="121"/>
      <c r="BS357" s="55"/>
    </row>
    <row r="358" spans="1:71" s="3" customFormat="1" ht="21" customHeight="1" x14ac:dyDescent="0.25">
      <c r="A358" s="31"/>
      <c r="C358" s="190"/>
      <c r="D358" s="191"/>
      <c r="E358" s="191"/>
      <c r="F358" s="192"/>
      <c r="G358" s="83" t="str">
        <f t="shared" ca="1" si="20"/>
        <v/>
      </c>
      <c r="H358" s="84" t="str">
        <f t="shared" si="21"/>
        <v/>
      </c>
      <c r="I358" s="193"/>
      <c r="J358" s="194"/>
      <c r="K358" s="195"/>
      <c r="L358" s="191"/>
      <c r="M358" s="191"/>
      <c r="N358" s="191"/>
      <c r="O358" s="197"/>
      <c r="P358" s="198"/>
      <c r="Q358" s="191"/>
      <c r="R358" s="191"/>
      <c r="S358" s="191"/>
      <c r="T358" s="191"/>
      <c r="U358" s="191"/>
      <c r="V358" s="192"/>
      <c r="W358" s="192"/>
      <c r="X358" s="83" t="str">
        <f t="shared" ca="1" si="22"/>
        <v/>
      </c>
      <c r="Y358" s="191"/>
      <c r="Z358" s="85" t="str">
        <f t="shared" si="23"/>
        <v/>
      </c>
      <c r="AA358" s="191"/>
      <c r="AB358" s="191"/>
      <c r="AC358" s="191"/>
      <c r="AD358" s="191"/>
      <c r="AE358" s="195"/>
      <c r="AF358" s="196"/>
      <c r="AG358" s="191"/>
      <c r="AH358" s="54"/>
      <c r="AI358" s="43"/>
      <c r="AJ358" s="43"/>
      <c r="AK358" s="56"/>
      <c r="AL358" s="46"/>
      <c r="AM358" s="56"/>
      <c r="AN358" s="58"/>
      <c r="AO358" s="59"/>
      <c r="AP358" s="56"/>
      <c r="AQ358" s="56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59"/>
      <c r="BC358" s="60"/>
      <c r="BD358" s="58"/>
      <c r="BE358" s="60"/>
      <c r="BF358" s="60"/>
      <c r="BG358" s="60"/>
      <c r="BH358" s="60"/>
      <c r="BI358" s="60"/>
      <c r="BJ358" s="60"/>
      <c r="BK358" s="60"/>
      <c r="BL358" s="60"/>
      <c r="BM358" s="61"/>
      <c r="BN358" s="62"/>
      <c r="BO358" s="43"/>
      <c r="BP358" s="43"/>
      <c r="BQ358" s="43"/>
      <c r="BR358" s="121"/>
      <c r="BS358" s="55"/>
    </row>
    <row r="359" spans="1:71" s="3" customFormat="1" ht="21" customHeight="1" x14ac:dyDescent="0.25">
      <c r="A359" s="31"/>
      <c r="C359" s="190"/>
      <c r="D359" s="191"/>
      <c r="E359" s="191"/>
      <c r="F359" s="192"/>
      <c r="G359" s="83" t="str">
        <f t="shared" ca="1" si="20"/>
        <v/>
      </c>
      <c r="H359" s="84" t="str">
        <f t="shared" si="21"/>
        <v/>
      </c>
      <c r="I359" s="193"/>
      <c r="J359" s="194"/>
      <c r="K359" s="195"/>
      <c r="L359" s="191"/>
      <c r="M359" s="191"/>
      <c r="N359" s="191"/>
      <c r="O359" s="197"/>
      <c r="P359" s="198"/>
      <c r="Q359" s="191"/>
      <c r="R359" s="191"/>
      <c r="S359" s="191"/>
      <c r="T359" s="191"/>
      <c r="U359" s="191"/>
      <c r="V359" s="192"/>
      <c r="W359" s="192"/>
      <c r="X359" s="83" t="str">
        <f t="shared" ca="1" si="22"/>
        <v/>
      </c>
      <c r="Y359" s="191"/>
      <c r="Z359" s="85" t="str">
        <f t="shared" si="23"/>
        <v/>
      </c>
      <c r="AA359" s="191"/>
      <c r="AB359" s="191"/>
      <c r="AC359" s="191"/>
      <c r="AD359" s="191"/>
      <c r="AE359" s="195"/>
      <c r="AF359" s="196"/>
      <c r="AG359" s="191"/>
      <c r="AH359" s="54"/>
      <c r="AI359" s="43"/>
      <c r="AJ359" s="43"/>
      <c r="AK359" s="56"/>
      <c r="AL359" s="46"/>
      <c r="AM359" s="56"/>
      <c r="AN359" s="58"/>
      <c r="AO359" s="59"/>
      <c r="AP359" s="56"/>
      <c r="AQ359" s="56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59"/>
      <c r="BC359" s="60"/>
      <c r="BD359" s="58"/>
      <c r="BE359" s="60"/>
      <c r="BF359" s="60"/>
      <c r="BG359" s="60"/>
      <c r="BH359" s="60"/>
      <c r="BI359" s="60"/>
      <c r="BJ359" s="60"/>
      <c r="BK359" s="60"/>
      <c r="BL359" s="60"/>
      <c r="BM359" s="61"/>
      <c r="BN359" s="62"/>
      <c r="BO359" s="43"/>
      <c r="BP359" s="43"/>
      <c r="BQ359" s="43"/>
      <c r="BR359" s="121"/>
      <c r="BS359" s="55"/>
    </row>
    <row r="360" spans="1:71" s="3" customFormat="1" ht="21" customHeight="1" x14ac:dyDescent="0.25">
      <c r="A360" s="31"/>
      <c r="C360" s="190"/>
      <c r="D360" s="191"/>
      <c r="E360" s="191"/>
      <c r="F360" s="192"/>
      <c r="G360" s="83" t="str">
        <f t="shared" ca="1" si="20"/>
        <v/>
      </c>
      <c r="H360" s="84" t="str">
        <f t="shared" si="21"/>
        <v/>
      </c>
      <c r="I360" s="193"/>
      <c r="J360" s="194"/>
      <c r="K360" s="195"/>
      <c r="L360" s="191"/>
      <c r="M360" s="191"/>
      <c r="N360" s="191"/>
      <c r="O360" s="197"/>
      <c r="P360" s="198"/>
      <c r="Q360" s="191"/>
      <c r="R360" s="191"/>
      <c r="S360" s="191"/>
      <c r="T360" s="191"/>
      <c r="U360" s="191"/>
      <c r="V360" s="192"/>
      <c r="W360" s="192"/>
      <c r="X360" s="83" t="str">
        <f t="shared" ca="1" si="22"/>
        <v/>
      </c>
      <c r="Y360" s="191"/>
      <c r="Z360" s="85" t="str">
        <f t="shared" si="23"/>
        <v/>
      </c>
      <c r="AA360" s="191"/>
      <c r="AB360" s="191"/>
      <c r="AC360" s="191"/>
      <c r="AD360" s="191"/>
      <c r="AE360" s="195"/>
      <c r="AF360" s="196"/>
      <c r="AG360" s="191"/>
      <c r="AH360" s="54"/>
      <c r="AI360" s="43"/>
      <c r="AJ360" s="43"/>
      <c r="AK360" s="56"/>
      <c r="AL360" s="46"/>
      <c r="AM360" s="56"/>
      <c r="AN360" s="58"/>
      <c r="AO360" s="59"/>
      <c r="AP360" s="56"/>
      <c r="AQ360" s="56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59"/>
      <c r="BC360" s="60"/>
      <c r="BD360" s="58"/>
      <c r="BE360" s="60"/>
      <c r="BF360" s="60"/>
      <c r="BG360" s="60"/>
      <c r="BH360" s="60"/>
      <c r="BI360" s="60"/>
      <c r="BJ360" s="60"/>
      <c r="BK360" s="60"/>
      <c r="BL360" s="60"/>
      <c r="BM360" s="61"/>
      <c r="BN360" s="62"/>
      <c r="BO360" s="43"/>
      <c r="BP360" s="43"/>
      <c r="BQ360" s="43"/>
      <c r="BR360" s="121"/>
      <c r="BS360" s="55"/>
    </row>
    <row r="361" spans="1:71" s="3" customFormat="1" ht="21" customHeight="1" x14ac:dyDescent="0.25">
      <c r="A361" s="31"/>
      <c r="C361" s="190"/>
      <c r="D361" s="191"/>
      <c r="E361" s="191"/>
      <c r="F361" s="192"/>
      <c r="G361" s="83" t="str">
        <f t="shared" ca="1" si="20"/>
        <v/>
      </c>
      <c r="H361" s="84" t="str">
        <f t="shared" si="21"/>
        <v/>
      </c>
      <c r="I361" s="193"/>
      <c r="J361" s="194"/>
      <c r="K361" s="195"/>
      <c r="L361" s="191"/>
      <c r="M361" s="191"/>
      <c r="N361" s="191"/>
      <c r="O361" s="197"/>
      <c r="P361" s="198"/>
      <c r="Q361" s="191"/>
      <c r="R361" s="191"/>
      <c r="S361" s="191"/>
      <c r="T361" s="191"/>
      <c r="U361" s="191"/>
      <c r="V361" s="192"/>
      <c r="W361" s="192"/>
      <c r="X361" s="83" t="str">
        <f t="shared" ca="1" si="22"/>
        <v/>
      </c>
      <c r="Y361" s="191"/>
      <c r="Z361" s="85" t="str">
        <f t="shared" si="23"/>
        <v/>
      </c>
      <c r="AA361" s="191"/>
      <c r="AB361" s="191"/>
      <c r="AC361" s="191"/>
      <c r="AD361" s="191"/>
      <c r="AE361" s="195"/>
      <c r="AF361" s="196"/>
      <c r="AG361" s="191"/>
      <c r="AH361" s="54"/>
      <c r="AI361" s="43"/>
      <c r="AJ361" s="43"/>
      <c r="AK361" s="56"/>
      <c r="AL361" s="46"/>
      <c r="AM361" s="56"/>
      <c r="AN361" s="58"/>
      <c r="AO361" s="59"/>
      <c r="AP361" s="56"/>
      <c r="AQ361" s="56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59"/>
      <c r="BC361" s="60"/>
      <c r="BD361" s="58"/>
      <c r="BE361" s="60"/>
      <c r="BF361" s="60"/>
      <c r="BG361" s="60"/>
      <c r="BH361" s="60"/>
      <c r="BI361" s="60"/>
      <c r="BJ361" s="60"/>
      <c r="BK361" s="60"/>
      <c r="BL361" s="60"/>
      <c r="BM361" s="61"/>
      <c r="BN361" s="62"/>
      <c r="BO361" s="43"/>
      <c r="BP361" s="43"/>
      <c r="BQ361" s="43"/>
      <c r="BR361" s="121"/>
      <c r="BS361" s="55"/>
    </row>
    <row r="362" spans="1:71" s="3" customFormat="1" ht="21" customHeight="1" x14ac:dyDescent="0.25">
      <c r="A362" s="31"/>
      <c r="C362" s="190"/>
      <c r="D362" s="191"/>
      <c r="E362" s="191"/>
      <c r="F362" s="192"/>
      <c r="G362" s="83" t="str">
        <f t="shared" ca="1" si="20"/>
        <v/>
      </c>
      <c r="H362" s="84" t="str">
        <f t="shared" si="21"/>
        <v/>
      </c>
      <c r="I362" s="193"/>
      <c r="J362" s="194"/>
      <c r="K362" s="195"/>
      <c r="L362" s="191"/>
      <c r="M362" s="191"/>
      <c r="N362" s="191"/>
      <c r="O362" s="197"/>
      <c r="P362" s="198"/>
      <c r="Q362" s="191"/>
      <c r="R362" s="191"/>
      <c r="S362" s="191"/>
      <c r="T362" s="191"/>
      <c r="U362" s="191"/>
      <c r="V362" s="192"/>
      <c r="W362" s="192"/>
      <c r="X362" s="83" t="str">
        <f t="shared" ca="1" si="22"/>
        <v/>
      </c>
      <c r="Y362" s="191"/>
      <c r="Z362" s="85" t="str">
        <f t="shared" si="23"/>
        <v/>
      </c>
      <c r="AA362" s="191"/>
      <c r="AB362" s="191"/>
      <c r="AC362" s="191"/>
      <c r="AD362" s="191"/>
      <c r="AE362" s="195"/>
      <c r="AF362" s="196"/>
      <c r="AG362" s="191"/>
      <c r="AH362" s="54"/>
      <c r="AI362" s="43"/>
      <c r="AJ362" s="43"/>
      <c r="AK362" s="56"/>
      <c r="AL362" s="46"/>
      <c r="AM362" s="56"/>
      <c r="AN362" s="58"/>
      <c r="AO362" s="59"/>
      <c r="AP362" s="56"/>
      <c r="AQ362" s="56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59"/>
      <c r="BC362" s="60"/>
      <c r="BD362" s="58"/>
      <c r="BE362" s="60"/>
      <c r="BF362" s="60"/>
      <c r="BG362" s="60"/>
      <c r="BH362" s="60"/>
      <c r="BI362" s="60"/>
      <c r="BJ362" s="60"/>
      <c r="BK362" s="60"/>
      <c r="BL362" s="60"/>
      <c r="BM362" s="61"/>
      <c r="BN362" s="62"/>
      <c r="BO362" s="43"/>
      <c r="BP362" s="43"/>
      <c r="BQ362" s="43"/>
      <c r="BR362" s="121"/>
      <c r="BS362" s="55"/>
    </row>
    <row r="363" spans="1:71" s="3" customFormat="1" ht="21" customHeight="1" x14ac:dyDescent="0.25">
      <c r="A363" s="31"/>
      <c r="C363" s="190"/>
      <c r="D363" s="191"/>
      <c r="E363" s="191"/>
      <c r="F363" s="192"/>
      <c r="G363" s="83" t="str">
        <f t="shared" ca="1" si="20"/>
        <v/>
      </c>
      <c r="H363" s="84" t="str">
        <f t="shared" si="21"/>
        <v/>
      </c>
      <c r="I363" s="193"/>
      <c r="J363" s="194"/>
      <c r="K363" s="195"/>
      <c r="L363" s="191"/>
      <c r="M363" s="191"/>
      <c r="N363" s="191"/>
      <c r="O363" s="197"/>
      <c r="P363" s="198"/>
      <c r="Q363" s="191"/>
      <c r="R363" s="191"/>
      <c r="S363" s="191"/>
      <c r="T363" s="191"/>
      <c r="U363" s="191"/>
      <c r="V363" s="192"/>
      <c r="W363" s="192"/>
      <c r="X363" s="83" t="str">
        <f t="shared" ca="1" si="22"/>
        <v/>
      </c>
      <c r="Y363" s="191"/>
      <c r="Z363" s="85" t="str">
        <f t="shared" si="23"/>
        <v/>
      </c>
      <c r="AA363" s="191"/>
      <c r="AB363" s="191"/>
      <c r="AC363" s="191"/>
      <c r="AD363" s="191"/>
      <c r="AE363" s="195"/>
      <c r="AF363" s="196"/>
      <c r="AG363" s="191"/>
      <c r="AH363" s="54"/>
      <c r="AI363" s="43"/>
      <c r="AJ363" s="43"/>
      <c r="AK363" s="56"/>
      <c r="AL363" s="46"/>
      <c r="AM363" s="56"/>
      <c r="AN363" s="58"/>
      <c r="AO363" s="59"/>
      <c r="AP363" s="56"/>
      <c r="AQ363" s="56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59"/>
      <c r="BC363" s="60"/>
      <c r="BD363" s="58"/>
      <c r="BE363" s="60"/>
      <c r="BF363" s="60"/>
      <c r="BG363" s="60"/>
      <c r="BH363" s="60"/>
      <c r="BI363" s="60"/>
      <c r="BJ363" s="60"/>
      <c r="BK363" s="60"/>
      <c r="BL363" s="60"/>
      <c r="BM363" s="61"/>
      <c r="BN363" s="62"/>
      <c r="BO363" s="43"/>
      <c r="BP363" s="43"/>
      <c r="BQ363" s="43"/>
      <c r="BR363" s="121"/>
      <c r="BS363" s="55"/>
    </row>
    <row r="364" spans="1:71" s="3" customFormat="1" ht="21" customHeight="1" x14ac:dyDescent="0.25">
      <c r="A364" s="31"/>
      <c r="C364" s="190"/>
      <c r="D364" s="191"/>
      <c r="E364" s="191"/>
      <c r="F364" s="192"/>
      <c r="G364" s="83" t="str">
        <f t="shared" ca="1" si="20"/>
        <v/>
      </c>
      <c r="H364" s="84" t="str">
        <f t="shared" si="21"/>
        <v/>
      </c>
      <c r="I364" s="193"/>
      <c r="J364" s="194"/>
      <c r="K364" s="195"/>
      <c r="L364" s="191"/>
      <c r="M364" s="191"/>
      <c r="N364" s="191"/>
      <c r="O364" s="197"/>
      <c r="P364" s="198"/>
      <c r="Q364" s="191"/>
      <c r="R364" s="191"/>
      <c r="S364" s="191"/>
      <c r="T364" s="191"/>
      <c r="U364" s="191"/>
      <c r="V364" s="192"/>
      <c r="W364" s="192"/>
      <c r="X364" s="83" t="str">
        <f t="shared" ca="1" si="22"/>
        <v/>
      </c>
      <c r="Y364" s="191"/>
      <c r="Z364" s="85" t="str">
        <f t="shared" si="23"/>
        <v/>
      </c>
      <c r="AA364" s="191"/>
      <c r="AB364" s="191"/>
      <c r="AC364" s="191"/>
      <c r="AD364" s="191"/>
      <c r="AE364" s="195"/>
      <c r="AF364" s="196"/>
      <c r="AG364" s="191"/>
      <c r="AH364" s="54"/>
      <c r="AI364" s="43"/>
      <c r="AJ364" s="43"/>
      <c r="AK364" s="56"/>
      <c r="AL364" s="46"/>
      <c r="AM364" s="56"/>
      <c r="AN364" s="58"/>
      <c r="AO364" s="59"/>
      <c r="AP364" s="56"/>
      <c r="AQ364" s="56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59"/>
      <c r="BC364" s="60"/>
      <c r="BD364" s="58"/>
      <c r="BE364" s="60"/>
      <c r="BF364" s="60"/>
      <c r="BG364" s="60"/>
      <c r="BH364" s="60"/>
      <c r="BI364" s="60"/>
      <c r="BJ364" s="60"/>
      <c r="BK364" s="60"/>
      <c r="BL364" s="60"/>
      <c r="BM364" s="61"/>
      <c r="BN364" s="62"/>
      <c r="BO364" s="43"/>
      <c r="BP364" s="43"/>
      <c r="BQ364" s="43"/>
      <c r="BR364" s="121"/>
      <c r="BS364" s="55"/>
    </row>
    <row r="365" spans="1:71" s="3" customFormat="1" ht="21" customHeight="1" x14ac:dyDescent="0.25">
      <c r="A365" s="31"/>
      <c r="C365" s="190"/>
      <c r="D365" s="191"/>
      <c r="E365" s="191"/>
      <c r="F365" s="192"/>
      <c r="G365" s="83" t="str">
        <f t="shared" ca="1" si="20"/>
        <v/>
      </c>
      <c r="H365" s="84" t="str">
        <f t="shared" si="21"/>
        <v/>
      </c>
      <c r="I365" s="193"/>
      <c r="J365" s="194"/>
      <c r="K365" s="195"/>
      <c r="L365" s="191"/>
      <c r="M365" s="191"/>
      <c r="N365" s="191"/>
      <c r="O365" s="197"/>
      <c r="P365" s="198"/>
      <c r="Q365" s="191"/>
      <c r="R365" s="191"/>
      <c r="S365" s="191"/>
      <c r="T365" s="191"/>
      <c r="U365" s="191"/>
      <c r="V365" s="192"/>
      <c r="W365" s="192"/>
      <c r="X365" s="83" t="str">
        <f t="shared" ca="1" si="22"/>
        <v/>
      </c>
      <c r="Y365" s="191"/>
      <c r="Z365" s="85" t="str">
        <f t="shared" si="23"/>
        <v/>
      </c>
      <c r="AA365" s="191"/>
      <c r="AB365" s="191"/>
      <c r="AC365" s="191"/>
      <c r="AD365" s="191"/>
      <c r="AE365" s="195"/>
      <c r="AF365" s="196"/>
      <c r="AG365" s="191"/>
      <c r="AH365" s="54"/>
      <c r="AI365" s="43"/>
      <c r="AJ365" s="43"/>
      <c r="AK365" s="56"/>
      <c r="AL365" s="46"/>
      <c r="AM365" s="56"/>
      <c r="AN365" s="58"/>
      <c r="AO365" s="59"/>
      <c r="AP365" s="56"/>
      <c r="AQ365" s="56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59"/>
      <c r="BC365" s="60"/>
      <c r="BD365" s="58"/>
      <c r="BE365" s="60"/>
      <c r="BF365" s="60"/>
      <c r="BG365" s="60"/>
      <c r="BH365" s="60"/>
      <c r="BI365" s="60"/>
      <c r="BJ365" s="60"/>
      <c r="BK365" s="60"/>
      <c r="BL365" s="60"/>
      <c r="BM365" s="61"/>
      <c r="BN365" s="62"/>
      <c r="BO365" s="43"/>
      <c r="BP365" s="43"/>
      <c r="BQ365" s="43"/>
      <c r="BR365" s="121"/>
      <c r="BS365" s="55"/>
    </row>
    <row r="366" spans="1:71" s="3" customFormat="1" ht="21" customHeight="1" x14ac:dyDescent="0.25">
      <c r="A366" s="31"/>
      <c r="C366" s="190"/>
      <c r="D366" s="191"/>
      <c r="E366" s="191"/>
      <c r="F366" s="192"/>
      <c r="G366" s="83" t="str">
        <f t="shared" ca="1" si="20"/>
        <v/>
      </c>
      <c r="H366" s="84" t="str">
        <f t="shared" si="21"/>
        <v/>
      </c>
      <c r="I366" s="193"/>
      <c r="J366" s="194"/>
      <c r="K366" s="195"/>
      <c r="L366" s="191"/>
      <c r="M366" s="191"/>
      <c r="N366" s="191"/>
      <c r="O366" s="197"/>
      <c r="P366" s="198"/>
      <c r="Q366" s="191"/>
      <c r="R366" s="191"/>
      <c r="S366" s="191"/>
      <c r="T366" s="191"/>
      <c r="U366" s="191"/>
      <c r="V366" s="192"/>
      <c r="W366" s="192"/>
      <c r="X366" s="83" t="str">
        <f t="shared" ca="1" si="22"/>
        <v/>
      </c>
      <c r="Y366" s="191"/>
      <c r="Z366" s="85" t="str">
        <f t="shared" si="23"/>
        <v/>
      </c>
      <c r="AA366" s="191"/>
      <c r="AB366" s="191"/>
      <c r="AC366" s="191"/>
      <c r="AD366" s="191"/>
      <c r="AE366" s="195"/>
      <c r="AF366" s="196"/>
      <c r="AG366" s="191"/>
      <c r="AH366" s="54"/>
      <c r="AI366" s="43"/>
      <c r="AJ366" s="43"/>
      <c r="AK366" s="56"/>
      <c r="AL366" s="46"/>
      <c r="AM366" s="56"/>
      <c r="AN366" s="58"/>
      <c r="AO366" s="59"/>
      <c r="AP366" s="56"/>
      <c r="AQ366" s="56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59"/>
      <c r="BC366" s="60"/>
      <c r="BD366" s="58"/>
      <c r="BE366" s="60"/>
      <c r="BF366" s="60"/>
      <c r="BG366" s="60"/>
      <c r="BH366" s="60"/>
      <c r="BI366" s="60"/>
      <c r="BJ366" s="60"/>
      <c r="BK366" s="60"/>
      <c r="BL366" s="60"/>
      <c r="BM366" s="61"/>
      <c r="BN366" s="62"/>
      <c r="BO366" s="43"/>
      <c r="BP366" s="43"/>
      <c r="BQ366" s="43"/>
      <c r="BR366" s="121"/>
      <c r="BS366" s="55"/>
    </row>
    <row r="367" spans="1:71" s="3" customFormat="1" ht="21" customHeight="1" x14ac:dyDescent="0.25">
      <c r="A367" s="31"/>
      <c r="C367" s="190"/>
      <c r="D367" s="191"/>
      <c r="E367" s="191"/>
      <c r="F367" s="192"/>
      <c r="G367" s="83" t="str">
        <f t="shared" ca="1" si="20"/>
        <v/>
      </c>
      <c r="H367" s="84" t="str">
        <f t="shared" si="21"/>
        <v/>
      </c>
      <c r="I367" s="193"/>
      <c r="J367" s="194"/>
      <c r="K367" s="195"/>
      <c r="L367" s="191"/>
      <c r="M367" s="191"/>
      <c r="N367" s="191"/>
      <c r="O367" s="197"/>
      <c r="P367" s="198"/>
      <c r="Q367" s="191"/>
      <c r="R367" s="191"/>
      <c r="S367" s="191"/>
      <c r="T367" s="191"/>
      <c r="U367" s="191"/>
      <c r="V367" s="192"/>
      <c r="W367" s="192"/>
      <c r="X367" s="83" t="str">
        <f t="shared" ca="1" si="22"/>
        <v/>
      </c>
      <c r="Y367" s="191"/>
      <c r="Z367" s="85" t="str">
        <f t="shared" si="23"/>
        <v/>
      </c>
      <c r="AA367" s="191"/>
      <c r="AB367" s="191"/>
      <c r="AC367" s="191"/>
      <c r="AD367" s="191"/>
      <c r="AE367" s="195"/>
      <c r="AF367" s="196"/>
      <c r="AG367" s="191"/>
      <c r="AH367" s="54"/>
      <c r="AI367" s="43"/>
      <c r="AJ367" s="43"/>
      <c r="AK367" s="56"/>
      <c r="AL367" s="46"/>
      <c r="AM367" s="56"/>
      <c r="AN367" s="58"/>
      <c r="AO367" s="59"/>
      <c r="AP367" s="56"/>
      <c r="AQ367" s="56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59"/>
      <c r="BC367" s="60"/>
      <c r="BD367" s="58"/>
      <c r="BE367" s="60"/>
      <c r="BF367" s="60"/>
      <c r="BG367" s="60"/>
      <c r="BH367" s="60"/>
      <c r="BI367" s="60"/>
      <c r="BJ367" s="60"/>
      <c r="BK367" s="60"/>
      <c r="BL367" s="60"/>
      <c r="BM367" s="61"/>
      <c r="BN367" s="62"/>
      <c r="BO367" s="43"/>
      <c r="BP367" s="43"/>
      <c r="BQ367" s="43"/>
      <c r="BR367" s="121"/>
      <c r="BS367" s="55"/>
    </row>
    <row r="368" spans="1:71" s="3" customFormat="1" ht="21" customHeight="1" x14ac:dyDescent="0.25">
      <c r="A368" s="31"/>
      <c r="C368" s="190"/>
      <c r="D368" s="191"/>
      <c r="E368" s="191"/>
      <c r="F368" s="192"/>
      <c r="G368" s="83" t="str">
        <f t="shared" ca="1" si="20"/>
        <v/>
      </c>
      <c r="H368" s="84" t="str">
        <f t="shared" si="21"/>
        <v/>
      </c>
      <c r="I368" s="193"/>
      <c r="J368" s="194"/>
      <c r="K368" s="195"/>
      <c r="L368" s="191"/>
      <c r="M368" s="191"/>
      <c r="N368" s="191"/>
      <c r="O368" s="197"/>
      <c r="P368" s="198"/>
      <c r="Q368" s="191"/>
      <c r="R368" s="191"/>
      <c r="S368" s="191"/>
      <c r="T368" s="191"/>
      <c r="U368" s="191"/>
      <c r="V368" s="192"/>
      <c r="W368" s="192"/>
      <c r="X368" s="83" t="str">
        <f t="shared" ca="1" si="22"/>
        <v/>
      </c>
      <c r="Y368" s="191"/>
      <c r="Z368" s="85" t="str">
        <f t="shared" si="23"/>
        <v/>
      </c>
      <c r="AA368" s="191"/>
      <c r="AB368" s="191"/>
      <c r="AC368" s="191"/>
      <c r="AD368" s="191"/>
      <c r="AE368" s="195"/>
      <c r="AF368" s="196"/>
      <c r="AG368" s="191"/>
      <c r="AH368" s="54"/>
      <c r="AI368" s="43"/>
      <c r="AJ368" s="43"/>
      <c r="AK368" s="56"/>
      <c r="AL368" s="46"/>
      <c r="AM368" s="56"/>
      <c r="AN368" s="58"/>
      <c r="AO368" s="59"/>
      <c r="AP368" s="56"/>
      <c r="AQ368" s="56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59"/>
      <c r="BC368" s="60"/>
      <c r="BD368" s="58"/>
      <c r="BE368" s="60"/>
      <c r="BF368" s="60"/>
      <c r="BG368" s="60"/>
      <c r="BH368" s="60"/>
      <c r="BI368" s="60"/>
      <c r="BJ368" s="60"/>
      <c r="BK368" s="60"/>
      <c r="BL368" s="60"/>
      <c r="BM368" s="61"/>
      <c r="BN368" s="62"/>
      <c r="BO368" s="43"/>
      <c r="BP368" s="43"/>
      <c r="BQ368" s="43"/>
      <c r="BR368" s="121"/>
      <c r="BS368" s="55"/>
    </row>
    <row r="369" spans="1:71" s="3" customFormat="1" ht="21" customHeight="1" x14ac:dyDescent="0.25">
      <c r="A369" s="31"/>
      <c r="C369" s="190"/>
      <c r="D369" s="191"/>
      <c r="E369" s="191"/>
      <c r="F369" s="192"/>
      <c r="G369" s="83" t="str">
        <f t="shared" ca="1" si="20"/>
        <v/>
      </c>
      <c r="H369" s="84" t="str">
        <f t="shared" si="21"/>
        <v/>
      </c>
      <c r="I369" s="193"/>
      <c r="J369" s="194"/>
      <c r="K369" s="195"/>
      <c r="L369" s="191"/>
      <c r="M369" s="191"/>
      <c r="N369" s="191"/>
      <c r="O369" s="197"/>
      <c r="P369" s="198"/>
      <c r="Q369" s="191"/>
      <c r="R369" s="191"/>
      <c r="S369" s="191"/>
      <c r="T369" s="191"/>
      <c r="U369" s="191"/>
      <c r="V369" s="192"/>
      <c r="W369" s="192"/>
      <c r="X369" s="83" t="str">
        <f t="shared" ca="1" si="22"/>
        <v/>
      </c>
      <c r="Y369" s="191"/>
      <c r="Z369" s="85" t="str">
        <f t="shared" si="23"/>
        <v/>
      </c>
      <c r="AA369" s="191"/>
      <c r="AB369" s="191"/>
      <c r="AC369" s="191"/>
      <c r="AD369" s="191"/>
      <c r="AE369" s="195"/>
      <c r="AF369" s="196"/>
      <c r="AG369" s="191"/>
      <c r="AH369" s="54"/>
      <c r="AI369" s="43"/>
      <c r="AJ369" s="43"/>
      <c r="AK369" s="56"/>
      <c r="AL369" s="46"/>
      <c r="AM369" s="56"/>
      <c r="AN369" s="58"/>
      <c r="AO369" s="59"/>
      <c r="AP369" s="56"/>
      <c r="AQ369" s="56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59"/>
      <c r="BC369" s="60"/>
      <c r="BD369" s="58"/>
      <c r="BE369" s="60"/>
      <c r="BF369" s="60"/>
      <c r="BG369" s="60"/>
      <c r="BH369" s="60"/>
      <c r="BI369" s="60"/>
      <c r="BJ369" s="60"/>
      <c r="BK369" s="60"/>
      <c r="BL369" s="60"/>
      <c r="BM369" s="61"/>
      <c r="BN369" s="62"/>
      <c r="BO369" s="43"/>
      <c r="BP369" s="43"/>
      <c r="BQ369" s="43"/>
      <c r="BR369" s="121"/>
      <c r="BS369" s="55"/>
    </row>
    <row r="370" spans="1:71" s="3" customFormat="1" ht="21" customHeight="1" x14ac:dyDescent="0.25">
      <c r="A370" s="31"/>
      <c r="C370" s="190"/>
      <c r="D370" s="191"/>
      <c r="E370" s="191"/>
      <c r="F370" s="192"/>
      <c r="G370" s="83" t="str">
        <f t="shared" ca="1" si="20"/>
        <v/>
      </c>
      <c r="H370" s="84" t="str">
        <f t="shared" si="21"/>
        <v/>
      </c>
      <c r="I370" s="193"/>
      <c r="J370" s="194"/>
      <c r="K370" s="195"/>
      <c r="L370" s="191"/>
      <c r="M370" s="191"/>
      <c r="N370" s="191"/>
      <c r="O370" s="197"/>
      <c r="P370" s="198"/>
      <c r="Q370" s="191"/>
      <c r="R370" s="191"/>
      <c r="S370" s="191"/>
      <c r="T370" s="191"/>
      <c r="U370" s="191"/>
      <c r="V370" s="192"/>
      <c r="W370" s="192"/>
      <c r="X370" s="83" t="str">
        <f t="shared" ca="1" si="22"/>
        <v/>
      </c>
      <c r="Y370" s="191"/>
      <c r="Z370" s="85" t="str">
        <f t="shared" si="23"/>
        <v/>
      </c>
      <c r="AA370" s="191"/>
      <c r="AB370" s="191"/>
      <c r="AC370" s="191"/>
      <c r="AD370" s="191"/>
      <c r="AE370" s="195"/>
      <c r="AF370" s="196"/>
      <c r="AG370" s="191"/>
      <c r="AH370" s="54"/>
      <c r="AI370" s="43"/>
      <c r="AJ370" s="43"/>
      <c r="AK370" s="56"/>
      <c r="AL370" s="46"/>
      <c r="AM370" s="56"/>
      <c r="AN370" s="58"/>
      <c r="AO370" s="59"/>
      <c r="AP370" s="56"/>
      <c r="AQ370" s="56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59"/>
      <c r="BC370" s="60"/>
      <c r="BD370" s="58"/>
      <c r="BE370" s="60"/>
      <c r="BF370" s="60"/>
      <c r="BG370" s="60"/>
      <c r="BH370" s="60"/>
      <c r="BI370" s="60"/>
      <c r="BJ370" s="60"/>
      <c r="BK370" s="60"/>
      <c r="BL370" s="60"/>
      <c r="BM370" s="61"/>
      <c r="BN370" s="62"/>
      <c r="BO370" s="43"/>
      <c r="BP370" s="43"/>
      <c r="BQ370" s="43"/>
      <c r="BR370" s="121"/>
      <c r="BS370" s="55"/>
    </row>
    <row r="371" spans="1:71" s="3" customFormat="1" ht="21" customHeight="1" x14ac:dyDescent="0.25">
      <c r="A371" s="31"/>
      <c r="C371" s="190"/>
      <c r="D371" s="191"/>
      <c r="E371" s="191"/>
      <c r="F371" s="192"/>
      <c r="G371" s="83" t="str">
        <f t="shared" ca="1" si="20"/>
        <v/>
      </c>
      <c r="H371" s="84" t="str">
        <f t="shared" si="21"/>
        <v/>
      </c>
      <c r="I371" s="193"/>
      <c r="J371" s="194"/>
      <c r="K371" s="195"/>
      <c r="L371" s="191"/>
      <c r="M371" s="191"/>
      <c r="N371" s="191"/>
      <c r="O371" s="197"/>
      <c r="P371" s="198"/>
      <c r="Q371" s="191"/>
      <c r="R371" s="191"/>
      <c r="S371" s="191"/>
      <c r="T371" s="191"/>
      <c r="U371" s="191"/>
      <c r="V371" s="192"/>
      <c r="W371" s="192"/>
      <c r="X371" s="83" t="str">
        <f t="shared" ca="1" si="22"/>
        <v/>
      </c>
      <c r="Y371" s="191"/>
      <c r="Z371" s="85" t="str">
        <f t="shared" si="23"/>
        <v/>
      </c>
      <c r="AA371" s="191"/>
      <c r="AB371" s="191"/>
      <c r="AC371" s="191"/>
      <c r="AD371" s="191"/>
      <c r="AE371" s="195"/>
      <c r="AF371" s="196"/>
      <c r="AG371" s="191"/>
      <c r="AH371" s="54"/>
      <c r="AI371" s="43"/>
      <c r="AJ371" s="43"/>
      <c r="AK371" s="56"/>
      <c r="AL371" s="46"/>
      <c r="AM371" s="56"/>
      <c r="AN371" s="58"/>
      <c r="AO371" s="59"/>
      <c r="AP371" s="56"/>
      <c r="AQ371" s="56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59"/>
      <c r="BC371" s="60"/>
      <c r="BD371" s="58"/>
      <c r="BE371" s="60"/>
      <c r="BF371" s="60"/>
      <c r="BG371" s="60"/>
      <c r="BH371" s="60"/>
      <c r="BI371" s="60"/>
      <c r="BJ371" s="60"/>
      <c r="BK371" s="60"/>
      <c r="BL371" s="60"/>
      <c r="BM371" s="61"/>
      <c r="BN371" s="62"/>
      <c r="BO371" s="43"/>
      <c r="BP371" s="43"/>
      <c r="BQ371" s="43"/>
      <c r="BR371" s="121"/>
      <c r="BS371" s="55"/>
    </row>
    <row r="372" spans="1:71" s="3" customFormat="1" ht="21" customHeight="1" x14ac:dyDescent="0.25">
      <c r="A372" s="31"/>
      <c r="C372" s="190"/>
      <c r="D372" s="191"/>
      <c r="E372" s="191"/>
      <c r="F372" s="192"/>
      <c r="G372" s="83" t="str">
        <f t="shared" ca="1" si="20"/>
        <v/>
      </c>
      <c r="H372" s="84" t="str">
        <f t="shared" si="21"/>
        <v/>
      </c>
      <c r="I372" s="193"/>
      <c r="J372" s="194"/>
      <c r="K372" s="195"/>
      <c r="L372" s="191"/>
      <c r="M372" s="191"/>
      <c r="N372" s="191"/>
      <c r="O372" s="197"/>
      <c r="P372" s="198"/>
      <c r="Q372" s="191"/>
      <c r="R372" s="191"/>
      <c r="S372" s="191"/>
      <c r="T372" s="191"/>
      <c r="U372" s="191"/>
      <c r="V372" s="192"/>
      <c r="W372" s="192"/>
      <c r="X372" s="83" t="str">
        <f t="shared" ca="1" si="22"/>
        <v/>
      </c>
      <c r="Y372" s="191"/>
      <c r="Z372" s="85" t="str">
        <f t="shared" si="23"/>
        <v/>
      </c>
      <c r="AA372" s="191"/>
      <c r="AB372" s="191"/>
      <c r="AC372" s="191"/>
      <c r="AD372" s="191"/>
      <c r="AE372" s="195"/>
      <c r="AF372" s="196"/>
      <c r="AG372" s="191"/>
      <c r="AH372" s="54"/>
      <c r="AI372" s="43"/>
      <c r="AJ372" s="43"/>
      <c r="AK372" s="56"/>
      <c r="AL372" s="46"/>
      <c r="AM372" s="56"/>
      <c r="AN372" s="58"/>
      <c r="AO372" s="59"/>
      <c r="AP372" s="56"/>
      <c r="AQ372" s="56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59"/>
      <c r="BC372" s="60"/>
      <c r="BD372" s="58"/>
      <c r="BE372" s="60"/>
      <c r="BF372" s="60"/>
      <c r="BG372" s="60"/>
      <c r="BH372" s="60"/>
      <c r="BI372" s="60"/>
      <c r="BJ372" s="60"/>
      <c r="BK372" s="60"/>
      <c r="BL372" s="60"/>
      <c r="BM372" s="61"/>
      <c r="BN372" s="62"/>
      <c r="BO372" s="43"/>
      <c r="BP372" s="43"/>
      <c r="BQ372" s="43"/>
      <c r="BR372" s="121"/>
      <c r="BS372" s="55"/>
    </row>
    <row r="373" spans="1:71" s="3" customFormat="1" ht="21" customHeight="1" x14ac:dyDescent="0.25">
      <c r="A373" s="31"/>
      <c r="C373" s="190"/>
      <c r="D373" s="191"/>
      <c r="E373" s="191"/>
      <c r="F373" s="192"/>
      <c r="G373" s="83" t="str">
        <f t="shared" ca="1" si="20"/>
        <v/>
      </c>
      <c r="H373" s="84" t="str">
        <f t="shared" si="21"/>
        <v/>
      </c>
      <c r="I373" s="193"/>
      <c r="J373" s="194"/>
      <c r="K373" s="195"/>
      <c r="L373" s="191"/>
      <c r="M373" s="191"/>
      <c r="N373" s="191"/>
      <c r="O373" s="197"/>
      <c r="P373" s="198"/>
      <c r="Q373" s="191"/>
      <c r="R373" s="191"/>
      <c r="S373" s="191"/>
      <c r="T373" s="191"/>
      <c r="U373" s="191"/>
      <c r="V373" s="192"/>
      <c r="W373" s="192"/>
      <c r="X373" s="83" t="str">
        <f t="shared" ca="1" si="22"/>
        <v/>
      </c>
      <c r="Y373" s="191"/>
      <c r="Z373" s="85" t="str">
        <f t="shared" si="23"/>
        <v/>
      </c>
      <c r="AA373" s="191"/>
      <c r="AB373" s="191"/>
      <c r="AC373" s="191"/>
      <c r="AD373" s="191"/>
      <c r="AE373" s="195"/>
      <c r="AF373" s="196"/>
      <c r="AG373" s="191"/>
      <c r="AH373" s="54"/>
      <c r="AI373" s="43"/>
      <c r="AJ373" s="43"/>
      <c r="AK373" s="56"/>
      <c r="AL373" s="46"/>
      <c r="AM373" s="56"/>
      <c r="AN373" s="58"/>
      <c r="AO373" s="59"/>
      <c r="AP373" s="56"/>
      <c r="AQ373" s="56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59"/>
      <c r="BC373" s="60"/>
      <c r="BD373" s="58"/>
      <c r="BE373" s="60"/>
      <c r="BF373" s="60"/>
      <c r="BG373" s="60"/>
      <c r="BH373" s="60"/>
      <c r="BI373" s="60"/>
      <c r="BJ373" s="60"/>
      <c r="BK373" s="60"/>
      <c r="BL373" s="60"/>
      <c r="BM373" s="61"/>
      <c r="BN373" s="62"/>
      <c r="BO373" s="43"/>
      <c r="BP373" s="43"/>
      <c r="BQ373" s="43"/>
      <c r="BR373" s="121"/>
      <c r="BS373" s="55"/>
    </row>
    <row r="374" spans="1:71" s="3" customFormat="1" ht="21" customHeight="1" x14ac:dyDescent="0.25">
      <c r="A374" s="31"/>
      <c r="C374" s="190"/>
      <c r="D374" s="191"/>
      <c r="E374" s="191"/>
      <c r="F374" s="192"/>
      <c r="G374" s="83" t="str">
        <f t="shared" ca="1" si="20"/>
        <v/>
      </c>
      <c r="H374" s="84" t="str">
        <f t="shared" si="21"/>
        <v/>
      </c>
      <c r="I374" s="193"/>
      <c r="J374" s="194"/>
      <c r="K374" s="195"/>
      <c r="L374" s="191"/>
      <c r="M374" s="191"/>
      <c r="N374" s="191"/>
      <c r="O374" s="197"/>
      <c r="P374" s="198"/>
      <c r="Q374" s="191"/>
      <c r="R374" s="191"/>
      <c r="S374" s="191"/>
      <c r="T374" s="191"/>
      <c r="U374" s="191"/>
      <c r="V374" s="192"/>
      <c r="W374" s="192"/>
      <c r="X374" s="83" t="str">
        <f t="shared" ca="1" si="22"/>
        <v/>
      </c>
      <c r="Y374" s="191"/>
      <c r="Z374" s="85" t="str">
        <f t="shared" si="23"/>
        <v/>
      </c>
      <c r="AA374" s="191"/>
      <c r="AB374" s="191"/>
      <c r="AC374" s="191"/>
      <c r="AD374" s="191"/>
      <c r="AE374" s="195"/>
      <c r="AF374" s="196"/>
      <c r="AG374" s="191"/>
      <c r="AH374" s="54"/>
      <c r="AI374" s="43"/>
      <c r="AJ374" s="43"/>
      <c r="AK374" s="56"/>
      <c r="AL374" s="46"/>
      <c r="AM374" s="56"/>
      <c r="AN374" s="58"/>
      <c r="AO374" s="59"/>
      <c r="AP374" s="56"/>
      <c r="AQ374" s="56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59"/>
      <c r="BC374" s="60"/>
      <c r="BD374" s="58"/>
      <c r="BE374" s="60"/>
      <c r="BF374" s="60"/>
      <c r="BG374" s="60"/>
      <c r="BH374" s="60"/>
      <c r="BI374" s="60"/>
      <c r="BJ374" s="60"/>
      <c r="BK374" s="60"/>
      <c r="BL374" s="60"/>
      <c r="BM374" s="61"/>
      <c r="BN374" s="62"/>
      <c r="BO374" s="43"/>
      <c r="BP374" s="43"/>
      <c r="BQ374" s="43"/>
      <c r="BR374" s="121"/>
      <c r="BS374" s="55"/>
    </row>
    <row r="375" spans="1:71" s="3" customFormat="1" ht="21" customHeight="1" x14ac:dyDescent="0.25">
      <c r="A375" s="31"/>
      <c r="C375" s="190"/>
      <c r="D375" s="191"/>
      <c r="E375" s="191"/>
      <c r="F375" s="192"/>
      <c r="G375" s="83" t="str">
        <f t="shared" ca="1" si="20"/>
        <v/>
      </c>
      <c r="H375" s="84" t="str">
        <f t="shared" si="21"/>
        <v/>
      </c>
      <c r="I375" s="193"/>
      <c r="J375" s="194"/>
      <c r="K375" s="195"/>
      <c r="L375" s="191"/>
      <c r="M375" s="191"/>
      <c r="N375" s="191"/>
      <c r="O375" s="197"/>
      <c r="P375" s="198"/>
      <c r="Q375" s="191"/>
      <c r="R375" s="191"/>
      <c r="S375" s="191"/>
      <c r="T375" s="191"/>
      <c r="U375" s="191"/>
      <c r="V375" s="192"/>
      <c r="W375" s="192"/>
      <c r="X375" s="83" t="str">
        <f t="shared" ca="1" si="22"/>
        <v/>
      </c>
      <c r="Y375" s="191"/>
      <c r="Z375" s="85" t="str">
        <f t="shared" si="23"/>
        <v/>
      </c>
      <c r="AA375" s="191"/>
      <c r="AB375" s="191"/>
      <c r="AC375" s="191"/>
      <c r="AD375" s="191"/>
      <c r="AE375" s="195"/>
      <c r="AF375" s="196"/>
      <c r="AG375" s="191"/>
      <c r="AH375" s="54"/>
      <c r="AI375" s="43"/>
      <c r="AJ375" s="43"/>
      <c r="AK375" s="56"/>
      <c r="AL375" s="46"/>
      <c r="AM375" s="56"/>
      <c r="AN375" s="58"/>
      <c r="AO375" s="59"/>
      <c r="AP375" s="56"/>
      <c r="AQ375" s="56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59"/>
      <c r="BC375" s="60"/>
      <c r="BD375" s="58"/>
      <c r="BE375" s="60"/>
      <c r="BF375" s="60"/>
      <c r="BG375" s="60"/>
      <c r="BH375" s="60"/>
      <c r="BI375" s="60"/>
      <c r="BJ375" s="60"/>
      <c r="BK375" s="60"/>
      <c r="BL375" s="60"/>
      <c r="BM375" s="61"/>
      <c r="BN375" s="62"/>
      <c r="BO375" s="43"/>
      <c r="BP375" s="43"/>
      <c r="BQ375" s="43"/>
      <c r="BR375" s="121"/>
      <c r="BS375" s="55"/>
    </row>
    <row r="376" spans="1:71" s="3" customFormat="1" ht="21" customHeight="1" x14ac:dyDescent="0.25">
      <c r="A376" s="31"/>
      <c r="C376" s="190"/>
      <c r="D376" s="191"/>
      <c r="E376" s="191"/>
      <c r="F376" s="192"/>
      <c r="G376" s="83" t="str">
        <f t="shared" ca="1" si="20"/>
        <v/>
      </c>
      <c r="H376" s="84" t="str">
        <f t="shared" si="21"/>
        <v/>
      </c>
      <c r="I376" s="193"/>
      <c r="J376" s="194"/>
      <c r="K376" s="195"/>
      <c r="L376" s="191"/>
      <c r="M376" s="191"/>
      <c r="N376" s="191"/>
      <c r="O376" s="197"/>
      <c r="P376" s="198"/>
      <c r="Q376" s="191"/>
      <c r="R376" s="191"/>
      <c r="S376" s="191"/>
      <c r="T376" s="191"/>
      <c r="U376" s="191"/>
      <c r="V376" s="192"/>
      <c r="W376" s="192"/>
      <c r="X376" s="83" t="str">
        <f t="shared" ca="1" si="22"/>
        <v/>
      </c>
      <c r="Y376" s="191"/>
      <c r="Z376" s="85" t="str">
        <f t="shared" si="23"/>
        <v/>
      </c>
      <c r="AA376" s="191"/>
      <c r="AB376" s="191"/>
      <c r="AC376" s="191"/>
      <c r="AD376" s="191"/>
      <c r="AE376" s="195"/>
      <c r="AF376" s="196"/>
      <c r="AG376" s="191"/>
      <c r="AH376" s="54"/>
      <c r="AI376" s="43"/>
      <c r="AJ376" s="43"/>
      <c r="AK376" s="56"/>
      <c r="AL376" s="46"/>
      <c r="AM376" s="56"/>
      <c r="AN376" s="58"/>
      <c r="AO376" s="59"/>
      <c r="AP376" s="56"/>
      <c r="AQ376" s="56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59"/>
      <c r="BC376" s="60"/>
      <c r="BD376" s="58"/>
      <c r="BE376" s="60"/>
      <c r="BF376" s="60"/>
      <c r="BG376" s="60"/>
      <c r="BH376" s="60"/>
      <c r="BI376" s="60"/>
      <c r="BJ376" s="60"/>
      <c r="BK376" s="60"/>
      <c r="BL376" s="60"/>
      <c r="BM376" s="61"/>
      <c r="BN376" s="62"/>
      <c r="BO376" s="43"/>
      <c r="BP376" s="43"/>
      <c r="BQ376" s="43"/>
      <c r="BR376" s="121"/>
      <c r="BS376" s="55"/>
    </row>
    <row r="377" spans="1:71" s="3" customFormat="1" ht="21" customHeight="1" x14ac:dyDescent="0.25">
      <c r="A377" s="31"/>
      <c r="C377" s="190"/>
      <c r="D377" s="191"/>
      <c r="E377" s="191"/>
      <c r="F377" s="192"/>
      <c r="G377" s="83" t="str">
        <f t="shared" ca="1" si="20"/>
        <v/>
      </c>
      <c r="H377" s="84" t="str">
        <f t="shared" si="21"/>
        <v/>
      </c>
      <c r="I377" s="193"/>
      <c r="J377" s="194"/>
      <c r="K377" s="195"/>
      <c r="L377" s="191"/>
      <c r="M377" s="191"/>
      <c r="N377" s="191"/>
      <c r="O377" s="197"/>
      <c r="P377" s="198"/>
      <c r="Q377" s="191"/>
      <c r="R377" s="191"/>
      <c r="S377" s="191"/>
      <c r="T377" s="191"/>
      <c r="U377" s="191"/>
      <c r="V377" s="192"/>
      <c r="W377" s="192"/>
      <c r="X377" s="83" t="str">
        <f t="shared" ca="1" si="22"/>
        <v/>
      </c>
      <c r="Y377" s="191"/>
      <c r="Z377" s="85" t="str">
        <f t="shared" si="23"/>
        <v/>
      </c>
      <c r="AA377" s="191"/>
      <c r="AB377" s="191"/>
      <c r="AC377" s="191"/>
      <c r="AD377" s="191"/>
      <c r="AE377" s="195"/>
      <c r="AF377" s="196"/>
      <c r="AG377" s="191"/>
      <c r="AH377" s="54"/>
      <c r="AI377" s="43"/>
      <c r="AJ377" s="43"/>
      <c r="AK377" s="56"/>
      <c r="AL377" s="46"/>
      <c r="AM377" s="56"/>
      <c r="AN377" s="58"/>
      <c r="AO377" s="59"/>
      <c r="AP377" s="56"/>
      <c r="AQ377" s="56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59"/>
      <c r="BC377" s="60"/>
      <c r="BD377" s="58"/>
      <c r="BE377" s="60"/>
      <c r="BF377" s="60"/>
      <c r="BG377" s="60"/>
      <c r="BH377" s="60"/>
      <c r="BI377" s="60"/>
      <c r="BJ377" s="60"/>
      <c r="BK377" s="60"/>
      <c r="BL377" s="60"/>
      <c r="BM377" s="61"/>
      <c r="BN377" s="62"/>
      <c r="BO377" s="43"/>
      <c r="BP377" s="43"/>
      <c r="BQ377" s="43"/>
      <c r="BR377" s="121"/>
      <c r="BS377" s="55"/>
    </row>
    <row r="378" spans="1:71" s="3" customFormat="1" ht="21" customHeight="1" x14ac:dyDescent="0.25">
      <c r="A378" s="31"/>
      <c r="C378" s="190"/>
      <c r="D378" s="191"/>
      <c r="E378" s="191"/>
      <c r="F378" s="192"/>
      <c r="G378" s="83" t="str">
        <f t="shared" ca="1" si="20"/>
        <v/>
      </c>
      <c r="H378" s="84" t="str">
        <f t="shared" si="21"/>
        <v/>
      </c>
      <c r="I378" s="193"/>
      <c r="J378" s="194"/>
      <c r="K378" s="195"/>
      <c r="L378" s="191"/>
      <c r="M378" s="191"/>
      <c r="N378" s="191"/>
      <c r="O378" s="197"/>
      <c r="P378" s="198"/>
      <c r="Q378" s="191"/>
      <c r="R378" s="191"/>
      <c r="S378" s="191"/>
      <c r="T378" s="191"/>
      <c r="U378" s="191"/>
      <c r="V378" s="192"/>
      <c r="W378" s="192"/>
      <c r="X378" s="83" t="str">
        <f t="shared" ca="1" si="22"/>
        <v/>
      </c>
      <c r="Y378" s="191"/>
      <c r="Z378" s="85" t="str">
        <f t="shared" si="23"/>
        <v/>
      </c>
      <c r="AA378" s="191"/>
      <c r="AB378" s="191"/>
      <c r="AC378" s="191"/>
      <c r="AD378" s="191"/>
      <c r="AE378" s="195"/>
      <c r="AF378" s="196"/>
      <c r="AG378" s="191"/>
      <c r="AH378" s="54"/>
      <c r="AI378" s="43"/>
      <c r="AJ378" s="43"/>
      <c r="AK378" s="56"/>
      <c r="AL378" s="46"/>
      <c r="AM378" s="56"/>
      <c r="AN378" s="58"/>
      <c r="AO378" s="59"/>
      <c r="AP378" s="56"/>
      <c r="AQ378" s="56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59"/>
      <c r="BC378" s="60"/>
      <c r="BD378" s="58"/>
      <c r="BE378" s="60"/>
      <c r="BF378" s="60"/>
      <c r="BG378" s="60"/>
      <c r="BH378" s="60"/>
      <c r="BI378" s="60"/>
      <c r="BJ378" s="60"/>
      <c r="BK378" s="60"/>
      <c r="BL378" s="60"/>
      <c r="BM378" s="61"/>
      <c r="BN378" s="62"/>
      <c r="BO378" s="43"/>
      <c r="BP378" s="43"/>
      <c r="BQ378" s="43"/>
      <c r="BR378" s="121"/>
      <c r="BS378" s="55"/>
    </row>
    <row r="379" spans="1:71" s="3" customFormat="1" ht="21" customHeight="1" x14ac:dyDescent="0.25">
      <c r="A379" s="31"/>
      <c r="C379" s="190"/>
      <c r="D379" s="191"/>
      <c r="E379" s="191"/>
      <c r="F379" s="192"/>
      <c r="G379" s="83" t="str">
        <f t="shared" ca="1" si="20"/>
        <v/>
      </c>
      <c r="H379" s="84" t="str">
        <f t="shared" si="21"/>
        <v/>
      </c>
      <c r="I379" s="193"/>
      <c r="J379" s="194"/>
      <c r="K379" s="195"/>
      <c r="L379" s="191"/>
      <c r="M379" s="191"/>
      <c r="N379" s="191"/>
      <c r="O379" s="197"/>
      <c r="P379" s="198"/>
      <c r="Q379" s="191"/>
      <c r="R379" s="191"/>
      <c r="S379" s="191"/>
      <c r="T379" s="191"/>
      <c r="U379" s="191"/>
      <c r="V379" s="192"/>
      <c r="W379" s="192"/>
      <c r="X379" s="83" t="str">
        <f t="shared" ca="1" si="22"/>
        <v/>
      </c>
      <c r="Y379" s="191"/>
      <c r="Z379" s="85" t="str">
        <f t="shared" si="23"/>
        <v/>
      </c>
      <c r="AA379" s="191"/>
      <c r="AB379" s="191"/>
      <c r="AC379" s="191"/>
      <c r="AD379" s="191"/>
      <c r="AE379" s="195"/>
      <c r="AF379" s="196"/>
      <c r="AG379" s="191"/>
      <c r="AH379" s="54"/>
      <c r="AI379" s="43"/>
      <c r="AJ379" s="43"/>
      <c r="AK379" s="56"/>
      <c r="AL379" s="46"/>
      <c r="AM379" s="56"/>
      <c r="AN379" s="58"/>
      <c r="AO379" s="59"/>
      <c r="AP379" s="56"/>
      <c r="AQ379" s="56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59"/>
      <c r="BC379" s="60"/>
      <c r="BD379" s="58"/>
      <c r="BE379" s="60"/>
      <c r="BF379" s="60"/>
      <c r="BG379" s="60"/>
      <c r="BH379" s="60"/>
      <c r="BI379" s="60"/>
      <c r="BJ379" s="60"/>
      <c r="BK379" s="60"/>
      <c r="BL379" s="60"/>
      <c r="BM379" s="61"/>
      <c r="BN379" s="62"/>
      <c r="BO379" s="43"/>
      <c r="BP379" s="43"/>
      <c r="BQ379" s="43"/>
      <c r="BR379" s="121"/>
      <c r="BS379" s="55"/>
    </row>
    <row r="380" spans="1:71" s="3" customFormat="1" ht="21" customHeight="1" x14ac:dyDescent="0.25">
      <c r="A380" s="31"/>
      <c r="C380" s="190"/>
      <c r="D380" s="191"/>
      <c r="E380" s="191"/>
      <c r="F380" s="192"/>
      <c r="G380" s="83" t="str">
        <f t="shared" ca="1" si="20"/>
        <v/>
      </c>
      <c r="H380" s="84" t="str">
        <f t="shared" si="21"/>
        <v/>
      </c>
      <c r="I380" s="193"/>
      <c r="J380" s="194"/>
      <c r="K380" s="195"/>
      <c r="L380" s="191"/>
      <c r="M380" s="191"/>
      <c r="N380" s="191"/>
      <c r="O380" s="197"/>
      <c r="P380" s="198"/>
      <c r="Q380" s="191"/>
      <c r="R380" s="191"/>
      <c r="S380" s="191"/>
      <c r="T380" s="191"/>
      <c r="U380" s="191"/>
      <c r="V380" s="192"/>
      <c r="W380" s="192"/>
      <c r="X380" s="83" t="str">
        <f t="shared" ca="1" si="22"/>
        <v/>
      </c>
      <c r="Y380" s="191"/>
      <c r="Z380" s="85" t="str">
        <f t="shared" si="23"/>
        <v/>
      </c>
      <c r="AA380" s="191"/>
      <c r="AB380" s="191"/>
      <c r="AC380" s="191"/>
      <c r="AD380" s="191"/>
      <c r="AE380" s="195"/>
      <c r="AF380" s="196"/>
      <c r="AG380" s="191"/>
      <c r="AH380" s="54"/>
      <c r="AI380" s="43"/>
      <c r="AJ380" s="43"/>
      <c r="AK380" s="56"/>
      <c r="AL380" s="46"/>
      <c r="AM380" s="56"/>
      <c r="AN380" s="58"/>
      <c r="AO380" s="59"/>
      <c r="AP380" s="56"/>
      <c r="AQ380" s="56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59"/>
      <c r="BC380" s="60"/>
      <c r="BD380" s="58"/>
      <c r="BE380" s="60"/>
      <c r="BF380" s="60"/>
      <c r="BG380" s="60"/>
      <c r="BH380" s="60"/>
      <c r="BI380" s="60"/>
      <c r="BJ380" s="60"/>
      <c r="BK380" s="60"/>
      <c r="BL380" s="60"/>
      <c r="BM380" s="61"/>
      <c r="BN380" s="62"/>
      <c r="BO380" s="43"/>
      <c r="BP380" s="43"/>
      <c r="BQ380" s="43"/>
      <c r="BR380" s="121"/>
      <c r="BS380" s="55"/>
    </row>
    <row r="381" spans="1:71" s="3" customFormat="1" ht="21" customHeight="1" x14ac:dyDescent="0.25">
      <c r="A381" s="31"/>
      <c r="C381" s="190"/>
      <c r="D381" s="191"/>
      <c r="E381" s="191"/>
      <c r="F381" s="192"/>
      <c r="G381" s="83" t="str">
        <f t="shared" ca="1" si="20"/>
        <v/>
      </c>
      <c r="H381" s="84" t="str">
        <f t="shared" si="21"/>
        <v/>
      </c>
      <c r="I381" s="193"/>
      <c r="J381" s="194"/>
      <c r="K381" s="195"/>
      <c r="L381" s="191"/>
      <c r="M381" s="191"/>
      <c r="N381" s="191"/>
      <c r="O381" s="197"/>
      <c r="P381" s="198"/>
      <c r="Q381" s="191"/>
      <c r="R381" s="191"/>
      <c r="S381" s="191"/>
      <c r="T381" s="191"/>
      <c r="U381" s="191"/>
      <c r="V381" s="192"/>
      <c r="W381" s="192"/>
      <c r="X381" s="83" t="str">
        <f t="shared" ca="1" si="22"/>
        <v/>
      </c>
      <c r="Y381" s="191"/>
      <c r="Z381" s="85" t="str">
        <f t="shared" si="23"/>
        <v/>
      </c>
      <c r="AA381" s="191"/>
      <c r="AB381" s="191"/>
      <c r="AC381" s="191"/>
      <c r="AD381" s="191"/>
      <c r="AE381" s="195"/>
      <c r="AF381" s="196"/>
      <c r="AG381" s="191"/>
      <c r="AH381" s="54"/>
      <c r="AI381" s="43"/>
      <c r="AJ381" s="43"/>
      <c r="AK381" s="56"/>
      <c r="AL381" s="46"/>
      <c r="AM381" s="56"/>
      <c r="AN381" s="58"/>
      <c r="AO381" s="59"/>
      <c r="AP381" s="56"/>
      <c r="AQ381" s="56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59"/>
      <c r="BC381" s="60"/>
      <c r="BD381" s="58"/>
      <c r="BE381" s="60"/>
      <c r="BF381" s="60"/>
      <c r="BG381" s="60"/>
      <c r="BH381" s="60"/>
      <c r="BI381" s="60"/>
      <c r="BJ381" s="60"/>
      <c r="BK381" s="60"/>
      <c r="BL381" s="60"/>
      <c r="BM381" s="61"/>
      <c r="BN381" s="62"/>
      <c r="BO381" s="43"/>
      <c r="BP381" s="43"/>
      <c r="BQ381" s="43"/>
      <c r="BR381" s="121"/>
      <c r="BS381" s="55"/>
    </row>
    <row r="382" spans="1:71" s="3" customFormat="1" ht="21" customHeight="1" x14ac:dyDescent="0.25">
      <c r="A382" s="31"/>
      <c r="C382" s="190"/>
      <c r="D382" s="191"/>
      <c r="E382" s="191"/>
      <c r="F382" s="192"/>
      <c r="G382" s="83" t="str">
        <f t="shared" ca="1" si="20"/>
        <v/>
      </c>
      <c r="H382" s="84" t="str">
        <f t="shared" si="21"/>
        <v/>
      </c>
      <c r="I382" s="193"/>
      <c r="J382" s="194"/>
      <c r="K382" s="195"/>
      <c r="L382" s="191"/>
      <c r="M382" s="191"/>
      <c r="N382" s="191"/>
      <c r="O382" s="197"/>
      <c r="P382" s="198"/>
      <c r="Q382" s="191"/>
      <c r="R382" s="191"/>
      <c r="S382" s="191"/>
      <c r="T382" s="191"/>
      <c r="U382" s="191"/>
      <c r="V382" s="192"/>
      <c r="W382" s="192"/>
      <c r="X382" s="83" t="str">
        <f t="shared" ca="1" si="22"/>
        <v/>
      </c>
      <c r="Y382" s="191"/>
      <c r="Z382" s="85" t="str">
        <f t="shared" si="23"/>
        <v/>
      </c>
      <c r="AA382" s="191"/>
      <c r="AB382" s="191"/>
      <c r="AC382" s="191"/>
      <c r="AD382" s="191"/>
      <c r="AE382" s="195"/>
      <c r="AF382" s="196"/>
      <c r="AG382" s="191"/>
      <c r="AH382" s="54"/>
      <c r="AI382" s="43"/>
      <c r="AJ382" s="43"/>
      <c r="AK382" s="56"/>
      <c r="AL382" s="46"/>
      <c r="AM382" s="56"/>
      <c r="AN382" s="58"/>
      <c r="AO382" s="59"/>
      <c r="AP382" s="56"/>
      <c r="AQ382" s="56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59"/>
      <c r="BC382" s="60"/>
      <c r="BD382" s="58"/>
      <c r="BE382" s="60"/>
      <c r="BF382" s="60"/>
      <c r="BG382" s="60"/>
      <c r="BH382" s="60"/>
      <c r="BI382" s="60"/>
      <c r="BJ382" s="60"/>
      <c r="BK382" s="60"/>
      <c r="BL382" s="60"/>
      <c r="BM382" s="61"/>
      <c r="BN382" s="62"/>
      <c r="BO382" s="43"/>
      <c r="BP382" s="43"/>
      <c r="BQ382" s="43"/>
      <c r="BR382" s="121"/>
      <c r="BS382" s="55"/>
    </row>
    <row r="383" spans="1:71" s="3" customFormat="1" ht="21" customHeight="1" x14ac:dyDescent="0.25">
      <c r="A383" s="31"/>
      <c r="C383" s="190"/>
      <c r="D383" s="191"/>
      <c r="E383" s="191"/>
      <c r="F383" s="192"/>
      <c r="G383" s="83" t="str">
        <f t="shared" ca="1" si="20"/>
        <v/>
      </c>
      <c r="H383" s="84" t="str">
        <f t="shared" si="21"/>
        <v/>
      </c>
      <c r="I383" s="193"/>
      <c r="J383" s="194"/>
      <c r="K383" s="195"/>
      <c r="L383" s="191"/>
      <c r="M383" s="191"/>
      <c r="N383" s="191"/>
      <c r="O383" s="197"/>
      <c r="P383" s="198"/>
      <c r="Q383" s="191"/>
      <c r="R383" s="191"/>
      <c r="S383" s="191"/>
      <c r="T383" s="191"/>
      <c r="U383" s="191"/>
      <c r="V383" s="192"/>
      <c r="W383" s="192"/>
      <c r="X383" s="83" t="str">
        <f t="shared" ca="1" si="22"/>
        <v/>
      </c>
      <c r="Y383" s="191"/>
      <c r="Z383" s="85" t="str">
        <f t="shared" si="23"/>
        <v/>
      </c>
      <c r="AA383" s="191"/>
      <c r="AB383" s="191"/>
      <c r="AC383" s="191"/>
      <c r="AD383" s="191"/>
      <c r="AE383" s="195"/>
      <c r="AF383" s="196"/>
      <c r="AG383" s="191"/>
      <c r="AH383" s="54"/>
      <c r="AI383" s="43"/>
      <c r="AJ383" s="43"/>
      <c r="AK383" s="56"/>
      <c r="AL383" s="46"/>
      <c r="AM383" s="56"/>
      <c r="AN383" s="58"/>
      <c r="AO383" s="59"/>
      <c r="AP383" s="56"/>
      <c r="AQ383" s="56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59"/>
      <c r="BC383" s="60"/>
      <c r="BD383" s="58"/>
      <c r="BE383" s="60"/>
      <c r="BF383" s="60"/>
      <c r="BG383" s="60"/>
      <c r="BH383" s="60"/>
      <c r="BI383" s="60"/>
      <c r="BJ383" s="60"/>
      <c r="BK383" s="60"/>
      <c r="BL383" s="60"/>
      <c r="BM383" s="61"/>
      <c r="BN383" s="62"/>
      <c r="BO383" s="43"/>
      <c r="BP383" s="43"/>
      <c r="BQ383" s="43"/>
      <c r="BR383" s="121"/>
      <c r="BS383" s="55"/>
    </row>
    <row r="384" spans="1:71" s="3" customFormat="1" ht="21" customHeight="1" x14ac:dyDescent="0.25">
      <c r="A384" s="31"/>
      <c r="C384" s="190"/>
      <c r="D384" s="191"/>
      <c r="E384" s="191"/>
      <c r="F384" s="192"/>
      <c r="G384" s="83" t="str">
        <f t="shared" ca="1" si="20"/>
        <v/>
      </c>
      <c r="H384" s="84" t="str">
        <f t="shared" si="21"/>
        <v/>
      </c>
      <c r="I384" s="193"/>
      <c r="J384" s="194"/>
      <c r="K384" s="195"/>
      <c r="L384" s="191"/>
      <c r="M384" s="191"/>
      <c r="N384" s="191"/>
      <c r="O384" s="197"/>
      <c r="P384" s="198"/>
      <c r="Q384" s="191"/>
      <c r="R384" s="191"/>
      <c r="S384" s="191"/>
      <c r="T384" s="191"/>
      <c r="U384" s="191"/>
      <c r="V384" s="192"/>
      <c r="W384" s="192"/>
      <c r="X384" s="83" t="str">
        <f t="shared" ca="1" si="22"/>
        <v/>
      </c>
      <c r="Y384" s="191"/>
      <c r="Z384" s="85" t="str">
        <f t="shared" si="23"/>
        <v/>
      </c>
      <c r="AA384" s="191"/>
      <c r="AB384" s="191"/>
      <c r="AC384" s="191"/>
      <c r="AD384" s="191"/>
      <c r="AE384" s="195"/>
      <c r="AF384" s="196"/>
      <c r="AG384" s="191"/>
      <c r="AH384" s="54"/>
      <c r="AI384" s="43"/>
      <c r="AJ384" s="43"/>
      <c r="AK384" s="56"/>
      <c r="AL384" s="46"/>
      <c r="AM384" s="56"/>
      <c r="AN384" s="58"/>
      <c r="AO384" s="59"/>
      <c r="AP384" s="56"/>
      <c r="AQ384" s="56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59"/>
      <c r="BC384" s="60"/>
      <c r="BD384" s="58"/>
      <c r="BE384" s="60"/>
      <c r="BF384" s="60"/>
      <c r="BG384" s="60"/>
      <c r="BH384" s="60"/>
      <c r="BI384" s="60"/>
      <c r="BJ384" s="60"/>
      <c r="BK384" s="60"/>
      <c r="BL384" s="60"/>
      <c r="BM384" s="61"/>
      <c r="BN384" s="62"/>
      <c r="BO384" s="43"/>
      <c r="BP384" s="43"/>
      <c r="BQ384" s="43"/>
      <c r="BR384" s="121"/>
      <c r="BS384" s="55"/>
    </row>
    <row r="385" spans="1:71" s="3" customFormat="1" ht="21" customHeight="1" x14ac:dyDescent="0.25">
      <c r="A385" s="31"/>
      <c r="C385" s="190"/>
      <c r="D385" s="191"/>
      <c r="E385" s="191"/>
      <c r="F385" s="192"/>
      <c r="G385" s="83" t="str">
        <f t="shared" ca="1" si="20"/>
        <v/>
      </c>
      <c r="H385" s="84" t="str">
        <f t="shared" si="21"/>
        <v/>
      </c>
      <c r="I385" s="193"/>
      <c r="J385" s="194"/>
      <c r="K385" s="195"/>
      <c r="L385" s="191"/>
      <c r="M385" s="191"/>
      <c r="N385" s="191"/>
      <c r="O385" s="197"/>
      <c r="P385" s="198"/>
      <c r="Q385" s="191"/>
      <c r="R385" s="191"/>
      <c r="S385" s="191"/>
      <c r="T385" s="191"/>
      <c r="U385" s="191"/>
      <c r="V385" s="192"/>
      <c r="W385" s="192"/>
      <c r="X385" s="83" t="str">
        <f t="shared" ca="1" si="22"/>
        <v/>
      </c>
      <c r="Y385" s="191"/>
      <c r="Z385" s="85" t="str">
        <f t="shared" si="23"/>
        <v/>
      </c>
      <c r="AA385" s="191"/>
      <c r="AB385" s="191"/>
      <c r="AC385" s="191"/>
      <c r="AD385" s="191"/>
      <c r="AE385" s="195"/>
      <c r="AF385" s="196"/>
      <c r="AG385" s="191"/>
      <c r="AH385" s="54"/>
      <c r="AI385" s="43"/>
      <c r="AJ385" s="43"/>
      <c r="AK385" s="56"/>
      <c r="AL385" s="46"/>
      <c r="AM385" s="56"/>
      <c r="AN385" s="58"/>
      <c r="AO385" s="59"/>
      <c r="AP385" s="56"/>
      <c r="AQ385" s="56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59"/>
      <c r="BC385" s="60"/>
      <c r="BD385" s="58"/>
      <c r="BE385" s="60"/>
      <c r="BF385" s="60"/>
      <c r="BG385" s="60"/>
      <c r="BH385" s="60"/>
      <c r="BI385" s="60"/>
      <c r="BJ385" s="60"/>
      <c r="BK385" s="60"/>
      <c r="BL385" s="60"/>
      <c r="BM385" s="61"/>
      <c r="BN385" s="62"/>
      <c r="BO385" s="43"/>
      <c r="BP385" s="43"/>
      <c r="BQ385" s="43"/>
      <c r="BR385" s="121"/>
      <c r="BS385" s="55"/>
    </row>
    <row r="386" spans="1:71" s="3" customFormat="1" ht="21" customHeight="1" x14ac:dyDescent="0.25">
      <c r="A386" s="31"/>
      <c r="C386" s="190"/>
      <c r="D386" s="191"/>
      <c r="E386" s="191"/>
      <c r="F386" s="192"/>
      <c r="G386" s="83" t="str">
        <f t="shared" ca="1" si="20"/>
        <v/>
      </c>
      <c r="H386" s="84" t="str">
        <f t="shared" si="21"/>
        <v/>
      </c>
      <c r="I386" s="193"/>
      <c r="J386" s="194"/>
      <c r="K386" s="195"/>
      <c r="L386" s="191"/>
      <c r="M386" s="191"/>
      <c r="N386" s="191"/>
      <c r="O386" s="197"/>
      <c r="P386" s="198"/>
      <c r="Q386" s="191"/>
      <c r="R386" s="191"/>
      <c r="S386" s="191"/>
      <c r="T386" s="191"/>
      <c r="U386" s="191"/>
      <c r="V386" s="192"/>
      <c r="W386" s="192"/>
      <c r="X386" s="83" t="str">
        <f t="shared" ca="1" si="22"/>
        <v/>
      </c>
      <c r="Y386" s="191"/>
      <c r="Z386" s="85" t="str">
        <f t="shared" si="23"/>
        <v/>
      </c>
      <c r="AA386" s="191"/>
      <c r="AB386" s="191"/>
      <c r="AC386" s="191"/>
      <c r="AD386" s="191"/>
      <c r="AE386" s="195"/>
      <c r="AF386" s="196"/>
      <c r="AG386" s="191"/>
      <c r="AH386" s="54"/>
      <c r="AI386" s="43"/>
      <c r="AJ386" s="43"/>
      <c r="AK386" s="56"/>
      <c r="AL386" s="46"/>
      <c r="AM386" s="56"/>
      <c r="AN386" s="58"/>
      <c r="AO386" s="59"/>
      <c r="AP386" s="56"/>
      <c r="AQ386" s="56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59"/>
      <c r="BC386" s="60"/>
      <c r="BD386" s="58"/>
      <c r="BE386" s="60"/>
      <c r="BF386" s="60"/>
      <c r="BG386" s="60"/>
      <c r="BH386" s="60"/>
      <c r="BI386" s="60"/>
      <c r="BJ386" s="60"/>
      <c r="BK386" s="60"/>
      <c r="BL386" s="60"/>
      <c r="BM386" s="61"/>
      <c r="BN386" s="62"/>
      <c r="BO386" s="43"/>
      <c r="BP386" s="43"/>
      <c r="BQ386" s="43"/>
      <c r="BR386" s="121"/>
      <c r="BS386" s="55"/>
    </row>
    <row r="387" spans="1:71" s="3" customFormat="1" ht="21" customHeight="1" x14ac:dyDescent="0.25">
      <c r="A387" s="31"/>
      <c r="C387" s="190"/>
      <c r="D387" s="191"/>
      <c r="E387" s="191"/>
      <c r="F387" s="192"/>
      <c r="G387" s="83" t="str">
        <f t="shared" ca="1" si="20"/>
        <v/>
      </c>
      <c r="H387" s="84" t="str">
        <f t="shared" si="21"/>
        <v/>
      </c>
      <c r="I387" s="193"/>
      <c r="J387" s="194"/>
      <c r="K387" s="195"/>
      <c r="L387" s="191"/>
      <c r="M387" s="191"/>
      <c r="N387" s="191"/>
      <c r="O387" s="197"/>
      <c r="P387" s="198"/>
      <c r="Q387" s="191"/>
      <c r="R387" s="191"/>
      <c r="S387" s="191"/>
      <c r="T387" s="191"/>
      <c r="U387" s="191"/>
      <c r="V387" s="192"/>
      <c r="W387" s="192"/>
      <c r="X387" s="83" t="str">
        <f t="shared" ca="1" si="22"/>
        <v/>
      </c>
      <c r="Y387" s="191"/>
      <c r="Z387" s="85" t="str">
        <f t="shared" si="23"/>
        <v/>
      </c>
      <c r="AA387" s="191"/>
      <c r="AB387" s="191"/>
      <c r="AC387" s="191"/>
      <c r="AD387" s="191"/>
      <c r="AE387" s="195"/>
      <c r="AF387" s="196"/>
      <c r="AG387" s="191"/>
      <c r="AH387" s="54"/>
      <c r="AI387" s="43"/>
      <c r="AJ387" s="43"/>
      <c r="AK387" s="56"/>
      <c r="AL387" s="46"/>
      <c r="AM387" s="56"/>
      <c r="AN387" s="58"/>
      <c r="AO387" s="59"/>
      <c r="AP387" s="56"/>
      <c r="AQ387" s="56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59"/>
      <c r="BC387" s="60"/>
      <c r="BD387" s="58"/>
      <c r="BE387" s="60"/>
      <c r="BF387" s="60"/>
      <c r="BG387" s="60"/>
      <c r="BH387" s="60"/>
      <c r="BI387" s="60"/>
      <c r="BJ387" s="60"/>
      <c r="BK387" s="60"/>
      <c r="BL387" s="60"/>
      <c r="BM387" s="61"/>
      <c r="BN387" s="62"/>
      <c r="BO387" s="43"/>
      <c r="BP387" s="43"/>
      <c r="BQ387" s="43"/>
      <c r="BR387" s="121"/>
      <c r="BS387" s="55"/>
    </row>
    <row r="388" spans="1:71" s="3" customFormat="1" ht="21" customHeight="1" x14ac:dyDescent="0.25">
      <c r="A388" s="31"/>
      <c r="C388" s="190"/>
      <c r="D388" s="191"/>
      <c r="E388" s="191"/>
      <c r="F388" s="192"/>
      <c r="G388" s="83" t="str">
        <f t="shared" ca="1" si="20"/>
        <v/>
      </c>
      <c r="H388" s="84" t="str">
        <f t="shared" si="21"/>
        <v/>
      </c>
      <c r="I388" s="193"/>
      <c r="J388" s="194"/>
      <c r="K388" s="195"/>
      <c r="L388" s="191"/>
      <c r="M388" s="191"/>
      <c r="N388" s="191"/>
      <c r="O388" s="197"/>
      <c r="P388" s="198"/>
      <c r="Q388" s="191"/>
      <c r="R388" s="191"/>
      <c r="S388" s="191"/>
      <c r="T388" s="191"/>
      <c r="U388" s="191"/>
      <c r="V388" s="192"/>
      <c r="W388" s="192"/>
      <c r="X388" s="83" t="str">
        <f t="shared" ca="1" si="22"/>
        <v/>
      </c>
      <c r="Y388" s="191"/>
      <c r="Z388" s="85" t="str">
        <f t="shared" si="23"/>
        <v/>
      </c>
      <c r="AA388" s="191"/>
      <c r="AB388" s="191"/>
      <c r="AC388" s="191"/>
      <c r="AD388" s="191"/>
      <c r="AE388" s="195"/>
      <c r="AF388" s="196"/>
      <c r="AG388" s="191"/>
      <c r="AH388" s="54"/>
      <c r="AI388" s="43"/>
      <c r="AJ388" s="43"/>
      <c r="AK388" s="56"/>
      <c r="AL388" s="46"/>
      <c r="AM388" s="56"/>
      <c r="AN388" s="58"/>
      <c r="AO388" s="59"/>
      <c r="AP388" s="56"/>
      <c r="AQ388" s="56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59"/>
      <c r="BC388" s="60"/>
      <c r="BD388" s="58"/>
      <c r="BE388" s="60"/>
      <c r="BF388" s="60"/>
      <c r="BG388" s="60"/>
      <c r="BH388" s="60"/>
      <c r="BI388" s="60"/>
      <c r="BJ388" s="60"/>
      <c r="BK388" s="60"/>
      <c r="BL388" s="60"/>
      <c r="BM388" s="61"/>
      <c r="BN388" s="62"/>
      <c r="BO388" s="43"/>
      <c r="BP388" s="43"/>
      <c r="BQ388" s="43"/>
      <c r="BR388" s="121"/>
      <c r="BS388" s="55"/>
    </row>
    <row r="389" spans="1:71" s="3" customFormat="1" ht="21" customHeight="1" x14ac:dyDescent="0.25">
      <c r="A389" s="31"/>
      <c r="C389" s="190"/>
      <c r="D389" s="191"/>
      <c r="E389" s="191"/>
      <c r="F389" s="192"/>
      <c r="G389" s="83" t="str">
        <f t="shared" ca="1" si="20"/>
        <v/>
      </c>
      <c r="H389" s="84" t="str">
        <f t="shared" si="21"/>
        <v/>
      </c>
      <c r="I389" s="193"/>
      <c r="J389" s="194"/>
      <c r="K389" s="195"/>
      <c r="L389" s="191"/>
      <c r="M389" s="191"/>
      <c r="N389" s="191"/>
      <c r="O389" s="197"/>
      <c r="P389" s="198"/>
      <c r="Q389" s="191"/>
      <c r="R389" s="191"/>
      <c r="S389" s="191"/>
      <c r="T389" s="191"/>
      <c r="U389" s="191"/>
      <c r="V389" s="192"/>
      <c r="W389" s="192"/>
      <c r="X389" s="83" t="str">
        <f t="shared" ca="1" si="22"/>
        <v/>
      </c>
      <c r="Y389" s="191"/>
      <c r="Z389" s="85" t="str">
        <f t="shared" si="23"/>
        <v/>
      </c>
      <c r="AA389" s="191"/>
      <c r="AB389" s="191"/>
      <c r="AC389" s="191"/>
      <c r="AD389" s="191"/>
      <c r="AE389" s="195"/>
      <c r="AF389" s="196"/>
      <c r="AG389" s="191"/>
      <c r="AH389" s="54"/>
      <c r="AI389" s="43"/>
      <c r="AJ389" s="43"/>
      <c r="AK389" s="56"/>
      <c r="AL389" s="46"/>
      <c r="AM389" s="56"/>
      <c r="AN389" s="58"/>
      <c r="AO389" s="59"/>
      <c r="AP389" s="56"/>
      <c r="AQ389" s="56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59"/>
      <c r="BC389" s="60"/>
      <c r="BD389" s="58"/>
      <c r="BE389" s="60"/>
      <c r="BF389" s="60"/>
      <c r="BG389" s="60"/>
      <c r="BH389" s="60"/>
      <c r="BI389" s="60"/>
      <c r="BJ389" s="60"/>
      <c r="BK389" s="60"/>
      <c r="BL389" s="60"/>
      <c r="BM389" s="61"/>
      <c r="BN389" s="62"/>
      <c r="BO389" s="43"/>
      <c r="BP389" s="43"/>
      <c r="BQ389" s="43"/>
      <c r="BR389" s="121"/>
      <c r="BS389" s="55"/>
    </row>
    <row r="390" spans="1:71" s="3" customFormat="1" ht="21" customHeight="1" x14ac:dyDescent="0.25">
      <c r="A390" s="31"/>
      <c r="C390" s="190"/>
      <c r="D390" s="191"/>
      <c r="E390" s="191"/>
      <c r="F390" s="192"/>
      <c r="G390" s="83" t="str">
        <f t="shared" ca="1" si="20"/>
        <v/>
      </c>
      <c r="H390" s="84" t="str">
        <f t="shared" si="21"/>
        <v/>
      </c>
      <c r="I390" s="193"/>
      <c r="J390" s="194"/>
      <c r="K390" s="195"/>
      <c r="L390" s="191"/>
      <c r="M390" s="191"/>
      <c r="N390" s="191"/>
      <c r="O390" s="197"/>
      <c r="P390" s="198"/>
      <c r="Q390" s="191"/>
      <c r="R390" s="191"/>
      <c r="S390" s="191"/>
      <c r="T390" s="191"/>
      <c r="U390" s="191"/>
      <c r="V390" s="192"/>
      <c r="W390" s="192"/>
      <c r="X390" s="83" t="str">
        <f t="shared" ca="1" si="22"/>
        <v/>
      </c>
      <c r="Y390" s="191"/>
      <c r="Z390" s="85" t="str">
        <f t="shared" si="23"/>
        <v/>
      </c>
      <c r="AA390" s="191"/>
      <c r="AB390" s="191"/>
      <c r="AC390" s="191"/>
      <c r="AD390" s="191"/>
      <c r="AE390" s="195"/>
      <c r="AF390" s="196"/>
      <c r="AG390" s="191"/>
      <c r="AH390" s="54"/>
      <c r="AI390" s="43"/>
      <c r="AJ390" s="43"/>
      <c r="AK390" s="56"/>
      <c r="AL390" s="46"/>
      <c r="AM390" s="56"/>
      <c r="AN390" s="58"/>
      <c r="AO390" s="59"/>
      <c r="AP390" s="56"/>
      <c r="AQ390" s="56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59"/>
      <c r="BC390" s="60"/>
      <c r="BD390" s="58"/>
      <c r="BE390" s="60"/>
      <c r="BF390" s="60"/>
      <c r="BG390" s="60"/>
      <c r="BH390" s="60"/>
      <c r="BI390" s="60"/>
      <c r="BJ390" s="60"/>
      <c r="BK390" s="60"/>
      <c r="BL390" s="60"/>
      <c r="BM390" s="61"/>
      <c r="BN390" s="62"/>
      <c r="BO390" s="43"/>
      <c r="BP390" s="43"/>
      <c r="BQ390" s="43"/>
      <c r="BR390" s="121"/>
      <c r="BS390" s="55"/>
    </row>
    <row r="391" spans="1:71" s="3" customFormat="1" ht="21" customHeight="1" x14ac:dyDescent="0.25">
      <c r="A391" s="31"/>
      <c r="C391" s="190"/>
      <c r="D391" s="191"/>
      <c r="E391" s="191"/>
      <c r="F391" s="192"/>
      <c r="G391" s="83" t="str">
        <f t="shared" ca="1" si="20"/>
        <v/>
      </c>
      <c r="H391" s="84" t="str">
        <f t="shared" si="21"/>
        <v/>
      </c>
      <c r="I391" s="193"/>
      <c r="J391" s="194"/>
      <c r="K391" s="195"/>
      <c r="L391" s="191"/>
      <c r="M391" s="191"/>
      <c r="N391" s="191"/>
      <c r="O391" s="197"/>
      <c r="P391" s="198"/>
      <c r="Q391" s="191"/>
      <c r="R391" s="191"/>
      <c r="S391" s="191"/>
      <c r="T391" s="191"/>
      <c r="U391" s="191"/>
      <c r="V391" s="192"/>
      <c r="W391" s="192"/>
      <c r="X391" s="83" t="str">
        <f t="shared" ca="1" si="22"/>
        <v/>
      </c>
      <c r="Y391" s="191"/>
      <c r="Z391" s="85" t="str">
        <f t="shared" si="23"/>
        <v/>
      </c>
      <c r="AA391" s="191"/>
      <c r="AB391" s="191"/>
      <c r="AC391" s="191"/>
      <c r="AD391" s="191"/>
      <c r="AE391" s="195"/>
      <c r="AF391" s="196"/>
      <c r="AG391" s="191"/>
      <c r="AH391" s="54"/>
      <c r="AI391" s="43"/>
      <c r="AJ391" s="43"/>
      <c r="AK391" s="56"/>
      <c r="AL391" s="46"/>
      <c r="AM391" s="56"/>
      <c r="AN391" s="58"/>
      <c r="AO391" s="59"/>
      <c r="AP391" s="56"/>
      <c r="AQ391" s="56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59"/>
      <c r="BC391" s="60"/>
      <c r="BD391" s="58"/>
      <c r="BE391" s="60"/>
      <c r="BF391" s="60"/>
      <c r="BG391" s="60"/>
      <c r="BH391" s="60"/>
      <c r="BI391" s="60"/>
      <c r="BJ391" s="60"/>
      <c r="BK391" s="60"/>
      <c r="BL391" s="60"/>
      <c r="BM391" s="61"/>
      <c r="BN391" s="62"/>
      <c r="BO391" s="43"/>
      <c r="BP391" s="43"/>
      <c r="BQ391" s="43"/>
      <c r="BR391" s="121"/>
      <c r="BS391" s="55"/>
    </row>
    <row r="392" spans="1:71" s="3" customFormat="1" ht="21" customHeight="1" x14ac:dyDescent="0.25">
      <c r="A392" s="31"/>
      <c r="C392" s="190"/>
      <c r="D392" s="191"/>
      <c r="E392" s="191"/>
      <c r="F392" s="192"/>
      <c r="G392" s="83" t="str">
        <f t="shared" ref="G392:G455" ca="1" si="24">IFERROR(IF(F392="","",YEAR(TODAY())-YEAR(F392)),"")</f>
        <v/>
      </c>
      <c r="H392" s="84" t="str">
        <f t="shared" ref="H392:H455" si="25">IFERROR(IF(F392="","",TEXT(F392,"MMMM")),"")</f>
        <v/>
      </c>
      <c r="I392" s="193"/>
      <c r="J392" s="194"/>
      <c r="K392" s="195"/>
      <c r="L392" s="191"/>
      <c r="M392" s="191"/>
      <c r="N392" s="191"/>
      <c r="O392" s="197"/>
      <c r="P392" s="198"/>
      <c r="Q392" s="191"/>
      <c r="R392" s="191"/>
      <c r="S392" s="191"/>
      <c r="T392" s="191"/>
      <c r="U392" s="191"/>
      <c r="V392" s="192"/>
      <c r="W392" s="192"/>
      <c r="X392" s="83" t="str">
        <f t="shared" ref="X392:X455" ca="1" si="26">IFERROR(IF(V392="","",IF(AND(V392&lt;&gt;"",W392&lt;&gt;""),(W392-V392)/30,IF(AND(V392&lt;&gt;"",W392=""),(TODAY()-V392)/30,""))),"")</f>
        <v/>
      </c>
      <c r="Y392" s="191"/>
      <c r="Z392" s="85" t="str">
        <f t="shared" ref="Z392:Z455" si="27">IFERROR(IF(V392="","",TEXT(V392,"MMMM")),"")</f>
        <v/>
      </c>
      <c r="AA392" s="191"/>
      <c r="AB392" s="191"/>
      <c r="AC392" s="191"/>
      <c r="AD392" s="191"/>
      <c r="AE392" s="195"/>
      <c r="AF392" s="196"/>
      <c r="AG392" s="191"/>
      <c r="AH392" s="54"/>
      <c r="AI392" s="43"/>
      <c r="AJ392" s="43"/>
      <c r="AK392" s="56"/>
      <c r="AL392" s="46"/>
      <c r="AM392" s="56"/>
      <c r="AN392" s="58"/>
      <c r="AO392" s="59"/>
      <c r="AP392" s="56"/>
      <c r="AQ392" s="56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59"/>
      <c r="BC392" s="60"/>
      <c r="BD392" s="58"/>
      <c r="BE392" s="60"/>
      <c r="BF392" s="60"/>
      <c r="BG392" s="60"/>
      <c r="BH392" s="60"/>
      <c r="BI392" s="60"/>
      <c r="BJ392" s="60"/>
      <c r="BK392" s="60"/>
      <c r="BL392" s="60"/>
      <c r="BM392" s="61"/>
      <c r="BN392" s="62"/>
      <c r="BO392" s="43"/>
      <c r="BP392" s="43"/>
      <c r="BQ392" s="43"/>
      <c r="BR392" s="121"/>
      <c r="BS392" s="55"/>
    </row>
    <row r="393" spans="1:71" s="3" customFormat="1" ht="21" customHeight="1" x14ac:dyDescent="0.25">
      <c r="A393" s="31"/>
      <c r="C393" s="190"/>
      <c r="D393" s="191"/>
      <c r="E393" s="191"/>
      <c r="F393" s="192"/>
      <c r="G393" s="83" t="str">
        <f t="shared" ca="1" si="24"/>
        <v/>
      </c>
      <c r="H393" s="84" t="str">
        <f t="shared" si="25"/>
        <v/>
      </c>
      <c r="I393" s="193"/>
      <c r="J393" s="194"/>
      <c r="K393" s="195"/>
      <c r="L393" s="191"/>
      <c r="M393" s="191"/>
      <c r="N393" s="191"/>
      <c r="O393" s="197"/>
      <c r="P393" s="198"/>
      <c r="Q393" s="191"/>
      <c r="R393" s="191"/>
      <c r="S393" s="191"/>
      <c r="T393" s="191"/>
      <c r="U393" s="191"/>
      <c r="V393" s="192"/>
      <c r="W393" s="192"/>
      <c r="X393" s="83" t="str">
        <f t="shared" ca="1" si="26"/>
        <v/>
      </c>
      <c r="Y393" s="191"/>
      <c r="Z393" s="85" t="str">
        <f t="shared" si="27"/>
        <v/>
      </c>
      <c r="AA393" s="191"/>
      <c r="AB393" s="191"/>
      <c r="AC393" s="191"/>
      <c r="AD393" s="191"/>
      <c r="AE393" s="195"/>
      <c r="AF393" s="196"/>
      <c r="AG393" s="191"/>
      <c r="AH393" s="54"/>
      <c r="AI393" s="43"/>
      <c r="AJ393" s="43"/>
      <c r="AK393" s="56"/>
      <c r="AL393" s="46"/>
      <c r="AM393" s="56"/>
      <c r="AN393" s="58"/>
      <c r="AO393" s="59"/>
      <c r="AP393" s="56"/>
      <c r="AQ393" s="56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59"/>
      <c r="BC393" s="60"/>
      <c r="BD393" s="58"/>
      <c r="BE393" s="60"/>
      <c r="BF393" s="60"/>
      <c r="BG393" s="60"/>
      <c r="BH393" s="60"/>
      <c r="BI393" s="60"/>
      <c r="BJ393" s="60"/>
      <c r="BK393" s="60"/>
      <c r="BL393" s="60"/>
      <c r="BM393" s="61"/>
      <c r="BN393" s="62"/>
      <c r="BO393" s="43"/>
      <c r="BP393" s="43"/>
      <c r="BQ393" s="43"/>
      <c r="BR393" s="121"/>
      <c r="BS393" s="55"/>
    </row>
    <row r="394" spans="1:71" s="3" customFormat="1" ht="21" customHeight="1" x14ac:dyDescent="0.25">
      <c r="A394" s="31"/>
      <c r="C394" s="190"/>
      <c r="D394" s="191"/>
      <c r="E394" s="191"/>
      <c r="F394" s="192"/>
      <c r="G394" s="83" t="str">
        <f t="shared" ca="1" si="24"/>
        <v/>
      </c>
      <c r="H394" s="84" t="str">
        <f t="shared" si="25"/>
        <v/>
      </c>
      <c r="I394" s="193"/>
      <c r="J394" s="194"/>
      <c r="K394" s="195"/>
      <c r="L394" s="191"/>
      <c r="M394" s="191"/>
      <c r="N394" s="191"/>
      <c r="O394" s="197"/>
      <c r="P394" s="198"/>
      <c r="Q394" s="191"/>
      <c r="R394" s="191"/>
      <c r="S394" s="191"/>
      <c r="T394" s="191"/>
      <c r="U394" s="191"/>
      <c r="V394" s="192"/>
      <c r="W394" s="192"/>
      <c r="X394" s="83" t="str">
        <f t="shared" ca="1" si="26"/>
        <v/>
      </c>
      <c r="Y394" s="191"/>
      <c r="Z394" s="85" t="str">
        <f t="shared" si="27"/>
        <v/>
      </c>
      <c r="AA394" s="191"/>
      <c r="AB394" s="191"/>
      <c r="AC394" s="191"/>
      <c r="AD394" s="191"/>
      <c r="AE394" s="195"/>
      <c r="AF394" s="196"/>
      <c r="AG394" s="191"/>
      <c r="AH394" s="54"/>
      <c r="AI394" s="43"/>
      <c r="AJ394" s="43"/>
      <c r="AK394" s="56"/>
      <c r="AL394" s="46"/>
      <c r="AM394" s="56"/>
      <c r="AN394" s="58"/>
      <c r="AO394" s="59"/>
      <c r="AP394" s="56"/>
      <c r="AQ394" s="56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59"/>
      <c r="BC394" s="60"/>
      <c r="BD394" s="58"/>
      <c r="BE394" s="60"/>
      <c r="BF394" s="60"/>
      <c r="BG394" s="60"/>
      <c r="BH394" s="60"/>
      <c r="BI394" s="60"/>
      <c r="BJ394" s="60"/>
      <c r="BK394" s="60"/>
      <c r="BL394" s="60"/>
      <c r="BM394" s="61"/>
      <c r="BN394" s="62"/>
      <c r="BO394" s="43"/>
      <c r="BP394" s="43"/>
      <c r="BQ394" s="43"/>
      <c r="BR394" s="121"/>
      <c r="BS394" s="55"/>
    </row>
    <row r="395" spans="1:71" s="3" customFormat="1" ht="21" customHeight="1" x14ac:dyDescent="0.25">
      <c r="A395" s="31"/>
      <c r="C395" s="190"/>
      <c r="D395" s="191"/>
      <c r="E395" s="191"/>
      <c r="F395" s="192"/>
      <c r="G395" s="83" t="str">
        <f t="shared" ca="1" si="24"/>
        <v/>
      </c>
      <c r="H395" s="84" t="str">
        <f t="shared" si="25"/>
        <v/>
      </c>
      <c r="I395" s="193"/>
      <c r="J395" s="194"/>
      <c r="K395" s="195"/>
      <c r="L395" s="191"/>
      <c r="M395" s="191"/>
      <c r="N395" s="191"/>
      <c r="O395" s="197"/>
      <c r="P395" s="198"/>
      <c r="Q395" s="191"/>
      <c r="R395" s="191"/>
      <c r="S395" s="191"/>
      <c r="T395" s="191"/>
      <c r="U395" s="191"/>
      <c r="V395" s="192"/>
      <c r="W395" s="192"/>
      <c r="X395" s="83" t="str">
        <f t="shared" ca="1" si="26"/>
        <v/>
      </c>
      <c r="Y395" s="191"/>
      <c r="Z395" s="85" t="str">
        <f t="shared" si="27"/>
        <v/>
      </c>
      <c r="AA395" s="191"/>
      <c r="AB395" s="191"/>
      <c r="AC395" s="191"/>
      <c r="AD395" s="191"/>
      <c r="AE395" s="195"/>
      <c r="AF395" s="196"/>
      <c r="AG395" s="191"/>
      <c r="AH395" s="54"/>
      <c r="AI395" s="43"/>
      <c r="AJ395" s="43"/>
      <c r="AK395" s="56"/>
      <c r="AL395" s="46"/>
      <c r="AM395" s="56"/>
      <c r="AN395" s="58"/>
      <c r="AO395" s="59"/>
      <c r="AP395" s="56"/>
      <c r="AQ395" s="56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59"/>
      <c r="BC395" s="60"/>
      <c r="BD395" s="58"/>
      <c r="BE395" s="60"/>
      <c r="BF395" s="60"/>
      <c r="BG395" s="60"/>
      <c r="BH395" s="60"/>
      <c r="BI395" s="60"/>
      <c r="BJ395" s="60"/>
      <c r="BK395" s="60"/>
      <c r="BL395" s="60"/>
      <c r="BM395" s="61"/>
      <c r="BN395" s="62"/>
      <c r="BO395" s="43"/>
      <c r="BP395" s="43"/>
      <c r="BQ395" s="43"/>
      <c r="BR395" s="121"/>
      <c r="BS395" s="55"/>
    </row>
    <row r="396" spans="1:71" s="3" customFormat="1" ht="21" customHeight="1" x14ac:dyDescent="0.25">
      <c r="A396" s="31"/>
      <c r="C396" s="190"/>
      <c r="D396" s="191"/>
      <c r="E396" s="191"/>
      <c r="F396" s="192"/>
      <c r="G396" s="83" t="str">
        <f t="shared" ca="1" si="24"/>
        <v/>
      </c>
      <c r="H396" s="84" t="str">
        <f t="shared" si="25"/>
        <v/>
      </c>
      <c r="I396" s="193"/>
      <c r="J396" s="194"/>
      <c r="K396" s="195"/>
      <c r="L396" s="191"/>
      <c r="M396" s="191"/>
      <c r="N396" s="191"/>
      <c r="O396" s="197"/>
      <c r="P396" s="198"/>
      <c r="Q396" s="191"/>
      <c r="R396" s="191"/>
      <c r="S396" s="191"/>
      <c r="T396" s="191"/>
      <c r="U396" s="191"/>
      <c r="V396" s="192"/>
      <c r="W396" s="192"/>
      <c r="X396" s="83" t="str">
        <f t="shared" ca="1" si="26"/>
        <v/>
      </c>
      <c r="Y396" s="191"/>
      <c r="Z396" s="85" t="str">
        <f t="shared" si="27"/>
        <v/>
      </c>
      <c r="AA396" s="191"/>
      <c r="AB396" s="191"/>
      <c r="AC396" s="191"/>
      <c r="AD396" s="191"/>
      <c r="AE396" s="195"/>
      <c r="AF396" s="196"/>
      <c r="AG396" s="191"/>
      <c r="AH396" s="54"/>
      <c r="AI396" s="43"/>
      <c r="AJ396" s="43"/>
      <c r="AK396" s="56"/>
      <c r="AL396" s="46"/>
      <c r="AM396" s="56"/>
      <c r="AN396" s="58"/>
      <c r="AO396" s="59"/>
      <c r="AP396" s="56"/>
      <c r="AQ396" s="56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59"/>
      <c r="BC396" s="60"/>
      <c r="BD396" s="58"/>
      <c r="BE396" s="60"/>
      <c r="BF396" s="60"/>
      <c r="BG396" s="60"/>
      <c r="BH396" s="60"/>
      <c r="BI396" s="60"/>
      <c r="BJ396" s="60"/>
      <c r="BK396" s="60"/>
      <c r="BL396" s="60"/>
      <c r="BM396" s="61"/>
      <c r="BN396" s="62"/>
      <c r="BO396" s="43"/>
      <c r="BP396" s="43"/>
      <c r="BQ396" s="43"/>
      <c r="BR396" s="121"/>
      <c r="BS396" s="55"/>
    </row>
    <row r="397" spans="1:71" s="3" customFormat="1" ht="21" customHeight="1" x14ac:dyDescent="0.25">
      <c r="A397" s="31"/>
      <c r="C397" s="190"/>
      <c r="D397" s="191"/>
      <c r="E397" s="191"/>
      <c r="F397" s="192"/>
      <c r="G397" s="83" t="str">
        <f t="shared" ca="1" si="24"/>
        <v/>
      </c>
      <c r="H397" s="84" t="str">
        <f t="shared" si="25"/>
        <v/>
      </c>
      <c r="I397" s="193"/>
      <c r="J397" s="194"/>
      <c r="K397" s="195"/>
      <c r="L397" s="191"/>
      <c r="M397" s="191"/>
      <c r="N397" s="191"/>
      <c r="O397" s="197"/>
      <c r="P397" s="198"/>
      <c r="Q397" s="191"/>
      <c r="R397" s="191"/>
      <c r="S397" s="191"/>
      <c r="T397" s="191"/>
      <c r="U397" s="191"/>
      <c r="V397" s="192"/>
      <c r="W397" s="192"/>
      <c r="X397" s="83" t="str">
        <f t="shared" ca="1" si="26"/>
        <v/>
      </c>
      <c r="Y397" s="191"/>
      <c r="Z397" s="85" t="str">
        <f t="shared" si="27"/>
        <v/>
      </c>
      <c r="AA397" s="191"/>
      <c r="AB397" s="191"/>
      <c r="AC397" s="191"/>
      <c r="AD397" s="191"/>
      <c r="AE397" s="195"/>
      <c r="AF397" s="196"/>
      <c r="AG397" s="191"/>
      <c r="AH397" s="54"/>
      <c r="AI397" s="43"/>
      <c r="AJ397" s="43"/>
      <c r="AK397" s="56"/>
      <c r="AL397" s="46"/>
      <c r="AM397" s="56"/>
      <c r="AN397" s="58"/>
      <c r="AO397" s="59"/>
      <c r="AP397" s="56"/>
      <c r="AQ397" s="56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59"/>
      <c r="BC397" s="60"/>
      <c r="BD397" s="58"/>
      <c r="BE397" s="60"/>
      <c r="BF397" s="60"/>
      <c r="BG397" s="60"/>
      <c r="BH397" s="60"/>
      <c r="BI397" s="60"/>
      <c r="BJ397" s="60"/>
      <c r="BK397" s="60"/>
      <c r="BL397" s="60"/>
      <c r="BM397" s="61"/>
      <c r="BN397" s="62"/>
      <c r="BO397" s="43"/>
      <c r="BP397" s="43"/>
      <c r="BQ397" s="43"/>
      <c r="BR397" s="121"/>
      <c r="BS397" s="55"/>
    </row>
    <row r="398" spans="1:71" s="3" customFormat="1" ht="21" customHeight="1" x14ac:dyDescent="0.25">
      <c r="A398" s="31"/>
      <c r="C398" s="190"/>
      <c r="D398" s="191"/>
      <c r="E398" s="191"/>
      <c r="F398" s="192"/>
      <c r="G398" s="83" t="str">
        <f t="shared" ca="1" si="24"/>
        <v/>
      </c>
      <c r="H398" s="84" t="str">
        <f t="shared" si="25"/>
        <v/>
      </c>
      <c r="I398" s="193"/>
      <c r="J398" s="194"/>
      <c r="K398" s="195"/>
      <c r="L398" s="191"/>
      <c r="M398" s="191"/>
      <c r="N398" s="191"/>
      <c r="O398" s="197"/>
      <c r="P398" s="198"/>
      <c r="Q398" s="191"/>
      <c r="R398" s="191"/>
      <c r="S398" s="191"/>
      <c r="T398" s="191"/>
      <c r="U398" s="191"/>
      <c r="V398" s="192"/>
      <c r="W398" s="192"/>
      <c r="X398" s="83" t="str">
        <f t="shared" ca="1" si="26"/>
        <v/>
      </c>
      <c r="Y398" s="191"/>
      <c r="Z398" s="85" t="str">
        <f t="shared" si="27"/>
        <v/>
      </c>
      <c r="AA398" s="191"/>
      <c r="AB398" s="191"/>
      <c r="AC398" s="191"/>
      <c r="AD398" s="191"/>
      <c r="AE398" s="195"/>
      <c r="AF398" s="196"/>
      <c r="AG398" s="191"/>
      <c r="AH398" s="54"/>
      <c r="AI398" s="43"/>
      <c r="AJ398" s="43"/>
      <c r="AK398" s="56"/>
      <c r="AL398" s="46"/>
      <c r="AM398" s="56"/>
      <c r="AN398" s="58"/>
      <c r="AO398" s="59"/>
      <c r="AP398" s="56"/>
      <c r="AQ398" s="56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59"/>
      <c r="BC398" s="60"/>
      <c r="BD398" s="58"/>
      <c r="BE398" s="60"/>
      <c r="BF398" s="60"/>
      <c r="BG398" s="60"/>
      <c r="BH398" s="60"/>
      <c r="BI398" s="60"/>
      <c r="BJ398" s="60"/>
      <c r="BK398" s="60"/>
      <c r="BL398" s="60"/>
      <c r="BM398" s="61"/>
      <c r="BN398" s="62"/>
      <c r="BO398" s="43"/>
      <c r="BP398" s="43"/>
      <c r="BQ398" s="43"/>
      <c r="BR398" s="121"/>
      <c r="BS398" s="55"/>
    </row>
    <row r="399" spans="1:71" s="3" customFormat="1" ht="21" customHeight="1" x14ac:dyDescent="0.25">
      <c r="A399" s="31"/>
      <c r="C399" s="190"/>
      <c r="D399" s="191"/>
      <c r="E399" s="191"/>
      <c r="F399" s="192"/>
      <c r="G399" s="83" t="str">
        <f t="shared" ca="1" si="24"/>
        <v/>
      </c>
      <c r="H399" s="84" t="str">
        <f t="shared" si="25"/>
        <v/>
      </c>
      <c r="I399" s="193"/>
      <c r="J399" s="194"/>
      <c r="K399" s="195"/>
      <c r="L399" s="191"/>
      <c r="M399" s="191"/>
      <c r="N399" s="191"/>
      <c r="O399" s="197"/>
      <c r="P399" s="198"/>
      <c r="Q399" s="191"/>
      <c r="R399" s="191"/>
      <c r="S399" s="191"/>
      <c r="T399" s="191"/>
      <c r="U399" s="191"/>
      <c r="V399" s="192"/>
      <c r="W399" s="192"/>
      <c r="X399" s="83" t="str">
        <f t="shared" ca="1" si="26"/>
        <v/>
      </c>
      <c r="Y399" s="191"/>
      <c r="Z399" s="85" t="str">
        <f t="shared" si="27"/>
        <v/>
      </c>
      <c r="AA399" s="191"/>
      <c r="AB399" s="191"/>
      <c r="AC399" s="191"/>
      <c r="AD399" s="191"/>
      <c r="AE399" s="195"/>
      <c r="AF399" s="196"/>
      <c r="AG399" s="191"/>
      <c r="AH399" s="54"/>
      <c r="AI399" s="43"/>
      <c r="AJ399" s="43"/>
      <c r="AK399" s="56"/>
      <c r="AL399" s="46"/>
      <c r="AM399" s="56"/>
      <c r="AN399" s="58"/>
      <c r="AO399" s="59"/>
      <c r="AP399" s="56"/>
      <c r="AQ399" s="56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59"/>
      <c r="BC399" s="60"/>
      <c r="BD399" s="58"/>
      <c r="BE399" s="60"/>
      <c r="BF399" s="60"/>
      <c r="BG399" s="60"/>
      <c r="BH399" s="60"/>
      <c r="BI399" s="60"/>
      <c r="BJ399" s="60"/>
      <c r="BK399" s="60"/>
      <c r="BL399" s="60"/>
      <c r="BM399" s="61"/>
      <c r="BN399" s="62"/>
      <c r="BO399" s="43"/>
      <c r="BP399" s="43"/>
      <c r="BQ399" s="43"/>
      <c r="BR399" s="121"/>
      <c r="BS399" s="55"/>
    </row>
    <row r="400" spans="1:71" s="3" customFormat="1" ht="21" customHeight="1" x14ac:dyDescent="0.25">
      <c r="A400" s="31"/>
      <c r="C400" s="190"/>
      <c r="D400" s="191"/>
      <c r="E400" s="191"/>
      <c r="F400" s="192"/>
      <c r="G400" s="83" t="str">
        <f t="shared" ca="1" si="24"/>
        <v/>
      </c>
      <c r="H400" s="84" t="str">
        <f t="shared" si="25"/>
        <v/>
      </c>
      <c r="I400" s="193"/>
      <c r="J400" s="194"/>
      <c r="K400" s="195"/>
      <c r="L400" s="191"/>
      <c r="M400" s="191"/>
      <c r="N400" s="191"/>
      <c r="O400" s="197"/>
      <c r="P400" s="198"/>
      <c r="Q400" s="191"/>
      <c r="R400" s="191"/>
      <c r="S400" s="191"/>
      <c r="T400" s="191"/>
      <c r="U400" s="191"/>
      <c r="V400" s="192"/>
      <c r="W400" s="192"/>
      <c r="X400" s="83" t="str">
        <f t="shared" ca="1" si="26"/>
        <v/>
      </c>
      <c r="Y400" s="191"/>
      <c r="Z400" s="85" t="str">
        <f t="shared" si="27"/>
        <v/>
      </c>
      <c r="AA400" s="191"/>
      <c r="AB400" s="191"/>
      <c r="AC400" s="191"/>
      <c r="AD400" s="191"/>
      <c r="AE400" s="195"/>
      <c r="AF400" s="196"/>
      <c r="AG400" s="191"/>
      <c r="AH400" s="54"/>
      <c r="AI400" s="43"/>
      <c r="AJ400" s="43"/>
      <c r="AK400" s="56"/>
      <c r="AL400" s="46"/>
      <c r="AM400" s="56"/>
      <c r="AN400" s="58"/>
      <c r="AO400" s="59"/>
      <c r="AP400" s="56"/>
      <c r="AQ400" s="56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59"/>
      <c r="BC400" s="60"/>
      <c r="BD400" s="58"/>
      <c r="BE400" s="60"/>
      <c r="BF400" s="60"/>
      <c r="BG400" s="60"/>
      <c r="BH400" s="60"/>
      <c r="BI400" s="60"/>
      <c r="BJ400" s="60"/>
      <c r="BK400" s="60"/>
      <c r="BL400" s="60"/>
      <c r="BM400" s="61"/>
      <c r="BN400" s="62"/>
      <c r="BO400" s="43"/>
      <c r="BP400" s="43"/>
      <c r="BQ400" s="43"/>
      <c r="BR400" s="121"/>
      <c r="BS400" s="55"/>
    </row>
    <row r="401" spans="1:71" s="3" customFormat="1" ht="21" customHeight="1" x14ac:dyDescent="0.25">
      <c r="A401" s="31"/>
      <c r="C401" s="190"/>
      <c r="D401" s="191"/>
      <c r="E401" s="191"/>
      <c r="F401" s="192"/>
      <c r="G401" s="83" t="str">
        <f t="shared" ca="1" si="24"/>
        <v/>
      </c>
      <c r="H401" s="84" t="str">
        <f t="shared" si="25"/>
        <v/>
      </c>
      <c r="I401" s="193"/>
      <c r="J401" s="194"/>
      <c r="K401" s="195"/>
      <c r="L401" s="191"/>
      <c r="M401" s="191"/>
      <c r="N401" s="191"/>
      <c r="O401" s="197"/>
      <c r="P401" s="198"/>
      <c r="Q401" s="191"/>
      <c r="R401" s="191"/>
      <c r="S401" s="191"/>
      <c r="T401" s="191"/>
      <c r="U401" s="191"/>
      <c r="V401" s="192"/>
      <c r="W401" s="192"/>
      <c r="X401" s="83" t="str">
        <f t="shared" ca="1" si="26"/>
        <v/>
      </c>
      <c r="Y401" s="191"/>
      <c r="Z401" s="85" t="str">
        <f t="shared" si="27"/>
        <v/>
      </c>
      <c r="AA401" s="191"/>
      <c r="AB401" s="191"/>
      <c r="AC401" s="191"/>
      <c r="AD401" s="191"/>
      <c r="AE401" s="195"/>
      <c r="AF401" s="196"/>
      <c r="AG401" s="191"/>
      <c r="AH401" s="54"/>
      <c r="AI401" s="43"/>
      <c r="AJ401" s="43"/>
      <c r="AK401" s="56"/>
      <c r="AL401" s="46"/>
      <c r="AM401" s="56"/>
      <c r="AN401" s="58"/>
      <c r="AO401" s="59"/>
      <c r="AP401" s="56"/>
      <c r="AQ401" s="56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59"/>
      <c r="BC401" s="60"/>
      <c r="BD401" s="58"/>
      <c r="BE401" s="60"/>
      <c r="BF401" s="60"/>
      <c r="BG401" s="60"/>
      <c r="BH401" s="60"/>
      <c r="BI401" s="60"/>
      <c r="BJ401" s="60"/>
      <c r="BK401" s="60"/>
      <c r="BL401" s="60"/>
      <c r="BM401" s="61"/>
      <c r="BN401" s="62"/>
      <c r="BO401" s="43"/>
      <c r="BP401" s="43"/>
      <c r="BQ401" s="43"/>
      <c r="BR401" s="121"/>
      <c r="BS401" s="55"/>
    </row>
    <row r="402" spans="1:71" s="3" customFormat="1" ht="21" customHeight="1" x14ac:dyDescent="0.25">
      <c r="A402" s="31"/>
      <c r="C402" s="190"/>
      <c r="D402" s="191"/>
      <c r="E402" s="191"/>
      <c r="F402" s="192"/>
      <c r="G402" s="83" t="str">
        <f t="shared" ca="1" si="24"/>
        <v/>
      </c>
      <c r="H402" s="84" t="str">
        <f t="shared" si="25"/>
        <v/>
      </c>
      <c r="I402" s="193"/>
      <c r="J402" s="194"/>
      <c r="K402" s="195"/>
      <c r="L402" s="191"/>
      <c r="M402" s="191"/>
      <c r="N402" s="191"/>
      <c r="O402" s="197"/>
      <c r="P402" s="198"/>
      <c r="Q402" s="191"/>
      <c r="R402" s="191"/>
      <c r="S402" s="191"/>
      <c r="T402" s="191"/>
      <c r="U402" s="191"/>
      <c r="V402" s="192"/>
      <c r="W402" s="192"/>
      <c r="X402" s="83" t="str">
        <f t="shared" ca="1" si="26"/>
        <v/>
      </c>
      <c r="Y402" s="191"/>
      <c r="Z402" s="85" t="str">
        <f t="shared" si="27"/>
        <v/>
      </c>
      <c r="AA402" s="191"/>
      <c r="AB402" s="191"/>
      <c r="AC402" s="191"/>
      <c r="AD402" s="191"/>
      <c r="AE402" s="195"/>
      <c r="AF402" s="196"/>
      <c r="AG402" s="191"/>
      <c r="AH402" s="54"/>
      <c r="AI402" s="43"/>
      <c r="AJ402" s="43"/>
      <c r="AK402" s="56"/>
      <c r="AL402" s="46"/>
      <c r="AM402" s="56"/>
      <c r="AN402" s="58"/>
      <c r="AO402" s="59"/>
      <c r="AP402" s="56"/>
      <c r="AQ402" s="56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59"/>
      <c r="BC402" s="60"/>
      <c r="BD402" s="58"/>
      <c r="BE402" s="60"/>
      <c r="BF402" s="60"/>
      <c r="BG402" s="60"/>
      <c r="BH402" s="60"/>
      <c r="BI402" s="60"/>
      <c r="BJ402" s="60"/>
      <c r="BK402" s="60"/>
      <c r="BL402" s="60"/>
      <c r="BM402" s="61"/>
      <c r="BN402" s="62"/>
      <c r="BO402" s="43"/>
      <c r="BP402" s="43"/>
      <c r="BQ402" s="43"/>
      <c r="BR402" s="121"/>
      <c r="BS402" s="55"/>
    </row>
    <row r="403" spans="1:71" s="3" customFormat="1" ht="21" customHeight="1" x14ac:dyDescent="0.25">
      <c r="A403" s="31"/>
      <c r="C403" s="190"/>
      <c r="D403" s="191"/>
      <c r="E403" s="191"/>
      <c r="F403" s="192"/>
      <c r="G403" s="83" t="str">
        <f t="shared" ca="1" si="24"/>
        <v/>
      </c>
      <c r="H403" s="84" t="str">
        <f t="shared" si="25"/>
        <v/>
      </c>
      <c r="I403" s="193"/>
      <c r="J403" s="194"/>
      <c r="K403" s="195"/>
      <c r="L403" s="191"/>
      <c r="M403" s="191"/>
      <c r="N403" s="191"/>
      <c r="O403" s="197"/>
      <c r="P403" s="198"/>
      <c r="Q403" s="191"/>
      <c r="R403" s="191"/>
      <c r="S403" s="191"/>
      <c r="T403" s="191"/>
      <c r="U403" s="191"/>
      <c r="V403" s="192"/>
      <c r="W403" s="192"/>
      <c r="X403" s="83" t="str">
        <f t="shared" ca="1" si="26"/>
        <v/>
      </c>
      <c r="Y403" s="191"/>
      <c r="Z403" s="85" t="str">
        <f t="shared" si="27"/>
        <v/>
      </c>
      <c r="AA403" s="191"/>
      <c r="AB403" s="191"/>
      <c r="AC403" s="191"/>
      <c r="AD403" s="191"/>
      <c r="AE403" s="195"/>
      <c r="AF403" s="196"/>
      <c r="AG403" s="191"/>
      <c r="AH403" s="54"/>
      <c r="AI403" s="43"/>
      <c r="AJ403" s="43"/>
      <c r="AK403" s="56"/>
      <c r="AL403" s="46"/>
      <c r="AM403" s="56"/>
      <c r="AN403" s="58"/>
      <c r="AO403" s="59"/>
      <c r="AP403" s="56"/>
      <c r="AQ403" s="56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59"/>
      <c r="BC403" s="60"/>
      <c r="BD403" s="58"/>
      <c r="BE403" s="60"/>
      <c r="BF403" s="60"/>
      <c r="BG403" s="60"/>
      <c r="BH403" s="60"/>
      <c r="BI403" s="60"/>
      <c r="BJ403" s="60"/>
      <c r="BK403" s="60"/>
      <c r="BL403" s="60"/>
      <c r="BM403" s="61"/>
      <c r="BN403" s="62"/>
      <c r="BO403" s="43"/>
      <c r="BP403" s="43"/>
      <c r="BQ403" s="43"/>
      <c r="BR403" s="121"/>
      <c r="BS403" s="55"/>
    </row>
    <row r="404" spans="1:71" s="3" customFormat="1" ht="21" customHeight="1" x14ac:dyDescent="0.25">
      <c r="A404" s="31"/>
      <c r="C404" s="190"/>
      <c r="D404" s="191"/>
      <c r="E404" s="191"/>
      <c r="F404" s="192"/>
      <c r="G404" s="83" t="str">
        <f t="shared" ca="1" si="24"/>
        <v/>
      </c>
      <c r="H404" s="84" t="str">
        <f t="shared" si="25"/>
        <v/>
      </c>
      <c r="I404" s="193"/>
      <c r="J404" s="194"/>
      <c r="K404" s="195"/>
      <c r="L404" s="191"/>
      <c r="M404" s="191"/>
      <c r="N404" s="191"/>
      <c r="O404" s="197"/>
      <c r="P404" s="198"/>
      <c r="Q404" s="191"/>
      <c r="R404" s="191"/>
      <c r="S404" s="191"/>
      <c r="T404" s="191"/>
      <c r="U404" s="191"/>
      <c r="V404" s="192"/>
      <c r="W404" s="192"/>
      <c r="X404" s="83" t="str">
        <f t="shared" ca="1" si="26"/>
        <v/>
      </c>
      <c r="Y404" s="191"/>
      <c r="Z404" s="85" t="str">
        <f t="shared" si="27"/>
        <v/>
      </c>
      <c r="AA404" s="191"/>
      <c r="AB404" s="191"/>
      <c r="AC404" s="191"/>
      <c r="AD404" s="191"/>
      <c r="AE404" s="195"/>
      <c r="AF404" s="196"/>
      <c r="AG404" s="191"/>
      <c r="AH404" s="54"/>
      <c r="AI404" s="43"/>
      <c r="AJ404" s="43"/>
      <c r="AK404" s="56"/>
      <c r="AL404" s="46"/>
      <c r="AM404" s="56"/>
      <c r="AN404" s="58"/>
      <c r="AO404" s="59"/>
      <c r="AP404" s="56"/>
      <c r="AQ404" s="56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59"/>
      <c r="BC404" s="60"/>
      <c r="BD404" s="58"/>
      <c r="BE404" s="60"/>
      <c r="BF404" s="60"/>
      <c r="BG404" s="60"/>
      <c r="BH404" s="60"/>
      <c r="BI404" s="60"/>
      <c r="BJ404" s="60"/>
      <c r="BK404" s="60"/>
      <c r="BL404" s="60"/>
      <c r="BM404" s="61"/>
      <c r="BN404" s="62"/>
      <c r="BO404" s="43"/>
      <c r="BP404" s="43"/>
      <c r="BQ404" s="43"/>
      <c r="BR404" s="121"/>
      <c r="BS404" s="55"/>
    </row>
    <row r="405" spans="1:71" s="3" customFormat="1" ht="21" customHeight="1" x14ac:dyDescent="0.25">
      <c r="A405" s="31"/>
      <c r="C405" s="190"/>
      <c r="D405" s="191"/>
      <c r="E405" s="191"/>
      <c r="F405" s="192"/>
      <c r="G405" s="83" t="str">
        <f t="shared" ca="1" si="24"/>
        <v/>
      </c>
      <c r="H405" s="84" t="str">
        <f t="shared" si="25"/>
        <v/>
      </c>
      <c r="I405" s="193"/>
      <c r="J405" s="194"/>
      <c r="K405" s="195"/>
      <c r="L405" s="191"/>
      <c r="M405" s="191"/>
      <c r="N405" s="191"/>
      <c r="O405" s="197"/>
      <c r="P405" s="198"/>
      <c r="Q405" s="191"/>
      <c r="R405" s="191"/>
      <c r="S405" s="191"/>
      <c r="T405" s="191"/>
      <c r="U405" s="191"/>
      <c r="V405" s="192"/>
      <c r="W405" s="192"/>
      <c r="X405" s="83" t="str">
        <f t="shared" ca="1" si="26"/>
        <v/>
      </c>
      <c r="Y405" s="191"/>
      <c r="Z405" s="85" t="str">
        <f t="shared" si="27"/>
        <v/>
      </c>
      <c r="AA405" s="191"/>
      <c r="AB405" s="191"/>
      <c r="AC405" s="191"/>
      <c r="AD405" s="191"/>
      <c r="AE405" s="195"/>
      <c r="AF405" s="196"/>
      <c r="AG405" s="191"/>
      <c r="AH405" s="54"/>
      <c r="AI405" s="43"/>
      <c r="AJ405" s="43"/>
      <c r="AK405" s="56"/>
      <c r="AL405" s="46"/>
      <c r="AM405" s="56"/>
      <c r="AN405" s="58"/>
      <c r="AO405" s="59"/>
      <c r="AP405" s="56"/>
      <c r="AQ405" s="56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59"/>
      <c r="BC405" s="60"/>
      <c r="BD405" s="58"/>
      <c r="BE405" s="60"/>
      <c r="BF405" s="60"/>
      <c r="BG405" s="60"/>
      <c r="BH405" s="60"/>
      <c r="BI405" s="60"/>
      <c r="BJ405" s="60"/>
      <c r="BK405" s="60"/>
      <c r="BL405" s="60"/>
      <c r="BM405" s="61"/>
      <c r="BN405" s="62"/>
      <c r="BO405" s="43"/>
      <c r="BP405" s="43"/>
      <c r="BQ405" s="43"/>
      <c r="BR405" s="121"/>
      <c r="BS405" s="55"/>
    </row>
    <row r="406" spans="1:71" s="3" customFormat="1" ht="21" customHeight="1" x14ac:dyDescent="0.25">
      <c r="A406" s="31"/>
      <c r="C406" s="190"/>
      <c r="D406" s="191"/>
      <c r="E406" s="191"/>
      <c r="F406" s="192"/>
      <c r="G406" s="83" t="str">
        <f t="shared" ca="1" si="24"/>
        <v/>
      </c>
      <c r="H406" s="84" t="str">
        <f t="shared" si="25"/>
        <v/>
      </c>
      <c r="I406" s="193"/>
      <c r="J406" s="194"/>
      <c r="K406" s="195"/>
      <c r="L406" s="191"/>
      <c r="M406" s="191"/>
      <c r="N406" s="191"/>
      <c r="O406" s="197"/>
      <c r="P406" s="198"/>
      <c r="Q406" s="191"/>
      <c r="R406" s="191"/>
      <c r="S406" s="191"/>
      <c r="T406" s="191"/>
      <c r="U406" s="191"/>
      <c r="V406" s="192"/>
      <c r="W406" s="192"/>
      <c r="X406" s="83" t="str">
        <f t="shared" ca="1" si="26"/>
        <v/>
      </c>
      <c r="Y406" s="191"/>
      <c r="Z406" s="85" t="str">
        <f t="shared" si="27"/>
        <v/>
      </c>
      <c r="AA406" s="191"/>
      <c r="AB406" s="191"/>
      <c r="AC406" s="191"/>
      <c r="AD406" s="191"/>
      <c r="AE406" s="195"/>
      <c r="AF406" s="196"/>
      <c r="AG406" s="191"/>
      <c r="AH406" s="54"/>
      <c r="AI406" s="43"/>
      <c r="AJ406" s="43"/>
      <c r="AK406" s="56"/>
      <c r="AL406" s="46"/>
      <c r="AM406" s="56"/>
      <c r="AN406" s="58"/>
      <c r="AO406" s="59"/>
      <c r="AP406" s="56"/>
      <c r="AQ406" s="56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59"/>
      <c r="BC406" s="60"/>
      <c r="BD406" s="58"/>
      <c r="BE406" s="60"/>
      <c r="BF406" s="60"/>
      <c r="BG406" s="60"/>
      <c r="BH406" s="60"/>
      <c r="BI406" s="60"/>
      <c r="BJ406" s="60"/>
      <c r="BK406" s="60"/>
      <c r="BL406" s="60"/>
      <c r="BM406" s="61"/>
      <c r="BN406" s="62"/>
      <c r="BO406" s="43"/>
      <c r="BP406" s="43"/>
      <c r="BQ406" s="43"/>
      <c r="BR406" s="121"/>
      <c r="BS406" s="55"/>
    </row>
    <row r="407" spans="1:71" s="3" customFormat="1" ht="21" customHeight="1" x14ac:dyDescent="0.25">
      <c r="A407" s="31"/>
      <c r="C407" s="190"/>
      <c r="D407" s="191"/>
      <c r="E407" s="191"/>
      <c r="F407" s="192"/>
      <c r="G407" s="83" t="str">
        <f t="shared" ca="1" si="24"/>
        <v/>
      </c>
      <c r="H407" s="84" t="str">
        <f t="shared" si="25"/>
        <v/>
      </c>
      <c r="I407" s="193"/>
      <c r="J407" s="194"/>
      <c r="K407" s="195"/>
      <c r="L407" s="191"/>
      <c r="M407" s="191"/>
      <c r="N407" s="191"/>
      <c r="O407" s="197"/>
      <c r="P407" s="198"/>
      <c r="Q407" s="191"/>
      <c r="R407" s="191"/>
      <c r="S407" s="191"/>
      <c r="T407" s="191"/>
      <c r="U407" s="191"/>
      <c r="V407" s="192"/>
      <c r="W407" s="192"/>
      <c r="X407" s="83" t="str">
        <f t="shared" ca="1" si="26"/>
        <v/>
      </c>
      <c r="Y407" s="191"/>
      <c r="Z407" s="85" t="str">
        <f t="shared" si="27"/>
        <v/>
      </c>
      <c r="AA407" s="191"/>
      <c r="AB407" s="191"/>
      <c r="AC407" s="191"/>
      <c r="AD407" s="191"/>
      <c r="AE407" s="195"/>
      <c r="AF407" s="196"/>
      <c r="AG407" s="191"/>
      <c r="AH407" s="54"/>
      <c r="AI407" s="43"/>
      <c r="AJ407" s="43"/>
      <c r="AK407" s="56"/>
      <c r="AL407" s="46"/>
      <c r="AM407" s="56"/>
      <c r="AN407" s="58"/>
      <c r="AO407" s="59"/>
      <c r="AP407" s="56"/>
      <c r="AQ407" s="56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59"/>
      <c r="BC407" s="60"/>
      <c r="BD407" s="58"/>
      <c r="BE407" s="60"/>
      <c r="BF407" s="60"/>
      <c r="BG407" s="60"/>
      <c r="BH407" s="60"/>
      <c r="BI407" s="60"/>
      <c r="BJ407" s="60"/>
      <c r="BK407" s="60"/>
      <c r="BL407" s="60"/>
      <c r="BM407" s="61"/>
      <c r="BN407" s="62"/>
      <c r="BO407" s="43"/>
      <c r="BP407" s="43"/>
      <c r="BQ407" s="43"/>
      <c r="BR407" s="121"/>
      <c r="BS407" s="55"/>
    </row>
    <row r="408" spans="1:71" s="3" customFormat="1" ht="21" customHeight="1" x14ac:dyDescent="0.25">
      <c r="A408" s="31"/>
      <c r="C408" s="190"/>
      <c r="D408" s="191"/>
      <c r="E408" s="191"/>
      <c r="F408" s="192"/>
      <c r="G408" s="83" t="str">
        <f t="shared" ca="1" si="24"/>
        <v/>
      </c>
      <c r="H408" s="84" t="str">
        <f t="shared" si="25"/>
        <v/>
      </c>
      <c r="I408" s="193"/>
      <c r="J408" s="194"/>
      <c r="K408" s="195"/>
      <c r="L408" s="191"/>
      <c r="M408" s="191"/>
      <c r="N408" s="191"/>
      <c r="O408" s="197"/>
      <c r="P408" s="198"/>
      <c r="Q408" s="191"/>
      <c r="R408" s="191"/>
      <c r="S408" s="191"/>
      <c r="T408" s="191"/>
      <c r="U408" s="191"/>
      <c r="V408" s="192"/>
      <c r="W408" s="192"/>
      <c r="X408" s="83" t="str">
        <f t="shared" ca="1" si="26"/>
        <v/>
      </c>
      <c r="Y408" s="191"/>
      <c r="Z408" s="85" t="str">
        <f t="shared" si="27"/>
        <v/>
      </c>
      <c r="AA408" s="191"/>
      <c r="AB408" s="191"/>
      <c r="AC408" s="191"/>
      <c r="AD408" s="191"/>
      <c r="AE408" s="195"/>
      <c r="AF408" s="196"/>
      <c r="AG408" s="191"/>
      <c r="AH408" s="54"/>
      <c r="AI408" s="43"/>
      <c r="AJ408" s="43"/>
      <c r="AK408" s="56"/>
      <c r="AL408" s="46"/>
      <c r="AM408" s="56"/>
      <c r="AN408" s="58"/>
      <c r="AO408" s="59"/>
      <c r="AP408" s="56"/>
      <c r="AQ408" s="56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59"/>
      <c r="BC408" s="60"/>
      <c r="BD408" s="58"/>
      <c r="BE408" s="60"/>
      <c r="BF408" s="60"/>
      <c r="BG408" s="60"/>
      <c r="BH408" s="60"/>
      <c r="BI408" s="60"/>
      <c r="BJ408" s="60"/>
      <c r="BK408" s="60"/>
      <c r="BL408" s="60"/>
      <c r="BM408" s="61"/>
      <c r="BN408" s="62"/>
      <c r="BO408" s="43"/>
      <c r="BP408" s="43"/>
      <c r="BQ408" s="43"/>
      <c r="BR408" s="121"/>
      <c r="BS408" s="55"/>
    </row>
    <row r="409" spans="1:71" s="3" customFormat="1" ht="21" customHeight="1" x14ac:dyDescent="0.25">
      <c r="A409" s="31"/>
      <c r="C409" s="190"/>
      <c r="D409" s="191"/>
      <c r="E409" s="191"/>
      <c r="F409" s="192"/>
      <c r="G409" s="83" t="str">
        <f t="shared" ca="1" si="24"/>
        <v/>
      </c>
      <c r="H409" s="84" t="str">
        <f t="shared" si="25"/>
        <v/>
      </c>
      <c r="I409" s="193"/>
      <c r="J409" s="194"/>
      <c r="K409" s="195"/>
      <c r="L409" s="191"/>
      <c r="M409" s="191"/>
      <c r="N409" s="191"/>
      <c r="O409" s="197"/>
      <c r="P409" s="198"/>
      <c r="Q409" s="191"/>
      <c r="R409" s="191"/>
      <c r="S409" s="191"/>
      <c r="T409" s="191"/>
      <c r="U409" s="191"/>
      <c r="V409" s="192"/>
      <c r="W409" s="192"/>
      <c r="X409" s="83" t="str">
        <f t="shared" ca="1" si="26"/>
        <v/>
      </c>
      <c r="Y409" s="191"/>
      <c r="Z409" s="85" t="str">
        <f t="shared" si="27"/>
        <v/>
      </c>
      <c r="AA409" s="191"/>
      <c r="AB409" s="191"/>
      <c r="AC409" s="191"/>
      <c r="AD409" s="191"/>
      <c r="AE409" s="195"/>
      <c r="AF409" s="196"/>
      <c r="AG409" s="191"/>
      <c r="AH409" s="54"/>
      <c r="AI409" s="43"/>
      <c r="AJ409" s="43"/>
      <c r="AK409" s="56"/>
      <c r="AL409" s="46"/>
      <c r="AM409" s="56"/>
      <c r="AN409" s="58"/>
      <c r="AO409" s="59"/>
      <c r="AP409" s="56"/>
      <c r="AQ409" s="56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59"/>
      <c r="BC409" s="60"/>
      <c r="BD409" s="58"/>
      <c r="BE409" s="60"/>
      <c r="BF409" s="60"/>
      <c r="BG409" s="60"/>
      <c r="BH409" s="60"/>
      <c r="BI409" s="60"/>
      <c r="BJ409" s="60"/>
      <c r="BK409" s="60"/>
      <c r="BL409" s="60"/>
      <c r="BM409" s="61"/>
      <c r="BN409" s="62"/>
      <c r="BO409" s="43"/>
      <c r="BP409" s="43"/>
      <c r="BQ409" s="43"/>
      <c r="BR409" s="121"/>
      <c r="BS409" s="55"/>
    </row>
    <row r="410" spans="1:71" s="3" customFormat="1" ht="21" customHeight="1" x14ac:dyDescent="0.25">
      <c r="A410" s="31"/>
      <c r="C410" s="190"/>
      <c r="D410" s="191"/>
      <c r="E410" s="191"/>
      <c r="F410" s="192"/>
      <c r="G410" s="83" t="str">
        <f t="shared" ca="1" si="24"/>
        <v/>
      </c>
      <c r="H410" s="84" t="str">
        <f t="shared" si="25"/>
        <v/>
      </c>
      <c r="I410" s="193"/>
      <c r="J410" s="194"/>
      <c r="K410" s="195"/>
      <c r="L410" s="191"/>
      <c r="M410" s="191"/>
      <c r="N410" s="191"/>
      <c r="O410" s="197"/>
      <c r="P410" s="198"/>
      <c r="Q410" s="191"/>
      <c r="R410" s="191"/>
      <c r="S410" s="191"/>
      <c r="T410" s="191"/>
      <c r="U410" s="191"/>
      <c r="V410" s="192"/>
      <c r="W410" s="192"/>
      <c r="X410" s="83" t="str">
        <f t="shared" ca="1" si="26"/>
        <v/>
      </c>
      <c r="Y410" s="191"/>
      <c r="Z410" s="85" t="str">
        <f t="shared" si="27"/>
        <v/>
      </c>
      <c r="AA410" s="191"/>
      <c r="AB410" s="191"/>
      <c r="AC410" s="191"/>
      <c r="AD410" s="191"/>
      <c r="AE410" s="195"/>
      <c r="AF410" s="196"/>
      <c r="AG410" s="191"/>
      <c r="AH410" s="54"/>
      <c r="AI410" s="43"/>
      <c r="AJ410" s="43"/>
      <c r="AK410" s="56"/>
      <c r="AL410" s="46"/>
      <c r="AM410" s="56"/>
      <c r="AN410" s="58"/>
      <c r="AO410" s="59"/>
      <c r="AP410" s="56"/>
      <c r="AQ410" s="56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59"/>
      <c r="BC410" s="60"/>
      <c r="BD410" s="58"/>
      <c r="BE410" s="60"/>
      <c r="BF410" s="60"/>
      <c r="BG410" s="60"/>
      <c r="BH410" s="60"/>
      <c r="BI410" s="60"/>
      <c r="BJ410" s="60"/>
      <c r="BK410" s="60"/>
      <c r="BL410" s="60"/>
      <c r="BM410" s="61"/>
      <c r="BN410" s="62"/>
      <c r="BO410" s="43"/>
      <c r="BP410" s="43"/>
      <c r="BQ410" s="43"/>
      <c r="BR410" s="121"/>
      <c r="BS410" s="55"/>
    </row>
    <row r="411" spans="1:71" s="3" customFormat="1" ht="21" customHeight="1" x14ac:dyDescent="0.25">
      <c r="A411" s="31"/>
      <c r="C411" s="190"/>
      <c r="D411" s="191"/>
      <c r="E411" s="191"/>
      <c r="F411" s="192"/>
      <c r="G411" s="83" t="str">
        <f t="shared" ca="1" si="24"/>
        <v/>
      </c>
      <c r="H411" s="84" t="str">
        <f t="shared" si="25"/>
        <v/>
      </c>
      <c r="I411" s="193"/>
      <c r="J411" s="194"/>
      <c r="K411" s="195"/>
      <c r="L411" s="191"/>
      <c r="M411" s="191"/>
      <c r="N411" s="191"/>
      <c r="O411" s="197"/>
      <c r="P411" s="198"/>
      <c r="Q411" s="191"/>
      <c r="R411" s="191"/>
      <c r="S411" s="191"/>
      <c r="T411" s="191"/>
      <c r="U411" s="191"/>
      <c r="V411" s="192"/>
      <c r="W411" s="192"/>
      <c r="X411" s="83" t="str">
        <f t="shared" ca="1" si="26"/>
        <v/>
      </c>
      <c r="Y411" s="191"/>
      <c r="Z411" s="85" t="str">
        <f t="shared" si="27"/>
        <v/>
      </c>
      <c r="AA411" s="191"/>
      <c r="AB411" s="191"/>
      <c r="AC411" s="191"/>
      <c r="AD411" s="191"/>
      <c r="AE411" s="195"/>
      <c r="AF411" s="196"/>
      <c r="AG411" s="191"/>
      <c r="AH411" s="54"/>
      <c r="AI411" s="43"/>
      <c r="AJ411" s="43"/>
      <c r="AK411" s="56"/>
      <c r="AL411" s="46"/>
      <c r="AM411" s="56"/>
      <c r="AN411" s="58"/>
      <c r="AO411" s="59"/>
      <c r="AP411" s="56"/>
      <c r="AQ411" s="56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59"/>
      <c r="BC411" s="60"/>
      <c r="BD411" s="58"/>
      <c r="BE411" s="60"/>
      <c r="BF411" s="60"/>
      <c r="BG411" s="60"/>
      <c r="BH411" s="60"/>
      <c r="BI411" s="60"/>
      <c r="BJ411" s="60"/>
      <c r="BK411" s="60"/>
      <c r="BL411" s="60"/>
      <c r="BM411" s="61"/>
      <c r="BN411" s="62"/>
      <c r="BO411" s="43"/>
      <c r="BP411" s="43"/>
      <c r="BQ411" s="43"/>
      <c r="BR411" s="121"/>
      <c r="BS411" s="55"/>
    </row>
    <row r="412" spans="1:71" s="3" customFormat="1" ht="21" customHeight="1" x14ac:dyDescent="0.25">
      <c r="A412" s="31"/>
      <c r="C412" s="190"/>
      <c r="D412" s="191"/>
      <c r="E412" s="191"/>
      <c r="F412" s="192"/>
      <c r="G412" s="83" t="str">
        <f t="shared" ca="1" si="24"/>
        <v/>
      </c>
      <c r="H412" s="84" t="str">
        <f t="shared" si="25"/>
        <v/>
      </c>
      <c r="I412" s="193"/>
      <c r="J412" s="194"/>
      <c r="K412" s="195"/>
      <c r="L412" s="191"/>
      <c r="M412" s="191"/>
      <c r="N412" s="191"/>
      <c r="O412" s="197"/>
      <c r="P412" s="198"/>
      <c r="Q412" s="191"/>
      <c r="R412" s="191"/>
      <c r="S412" s="191"/>
      <c r="T412" s="191"/>
      <c r="U412" s="191"/>
      <c r="V412" s="192"/>
      <c r="W412" s="192"/>
      <c r="X412" s="83" t="str">
        <f t="shared" ca="1" si="26"/>
        <v/>
      </c>
      <c r="Y412" s="191"/>
      <c r="Z412" s="85" t="str">
        <f t="shared" si="27"/>
        <v/>
      </c>
      <c r="AA412" s="191"/>
      <c r="AB412" s="191"/>
      <c r="AC412" s="191"/>
      <c r="AD412" s="191"/>
      <c r="AE412" s="195"/>
      <c r="AF412" s="196"/>
      <c r="AG412" s="191"/>
      <c r="AH412" s="54"/>
      <c r="AI412" s="43"/>
      <c r="AJ412" s="43"/>
      <c r="AK412" s="56"/>
      <c r="AL412" s="46"/>
      <c r="AM412" s="56"/>
      <c r="AN412" s="58"/>
      <c r="AO412" s="59"/>
      <c r="AP412" s="56"/>
      <c r="AQ412" s="56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59"/>
      <c r="BC412" s="60"/>
      <c r="BD412" s="58"/>
      <c r="BE412" s="60"/>
      <c r="BF412" s="60"/>
      <c r="BG412" s="60"/>
      <c r="BH412" s="60"/>
      <c r="BI412" s="60"/>
      <c r="BJ412" s="60"/>
      <c r="BK412" s="60"/>
      <c r="BL412" s="60"/>
      <c r="BM412" s="61"/>
      <c r="BN412" s="62"/>
      <c r="BO412" s="43"/>
      <c r="BP412" s="43"/>
      <c r="BQ412" s="43"/>
      <c r="BR412" s="121"/>
      <c r="BS412" s="55"/>
    </row>
    <row r="413" spans="1:71" s="3" customFormat="1" ht="21" customHeight="1" x14ac:dyDescent="0.25">
      <c r="A413" s="31"/>
      <c r="C413" s="190"/>
      <c r="D413" s="191"/>
      <c r="E413" s="191"/>
      <c r="F413" s="192"/>
      <c r="G413" s="83" t="str">
        <f t="shared" ca="1" si="24"/>
        <v/>
      </c>
      <c r="H413" s="84" t="str">
        <f t="shared" si="25"/>
        <v/>
      </c>
      <c r="I413" s="193"/>
      <c r="J413" s="194"/>
      <c r="K413" s="195"/>
      <c r="L413" s="191"/>
      <c r="M413" s="191"/>
      <c r="N413" s="191"/>
      <c r="O413" s="197"/>
      <c r="P413" s="198"/>
      <c r="Q413" s="191"/>
      <c r="R413" s="191"/>
      <c r="S413" s="191"/>
      <c r="T413" s="191"/>
      <c r="U413" s="191"/>
      <c r="V413" s="192"/>
      <c r="W413" s="192"/>
      <c r="X413" s="83" t="str">
        <f t="shared" ca="1" si="26"/>
        <v/>
      </c>
      <c r="Y413" s="191"/>
      <c r="Z413" s="85" t="str">
        <f t="shared" si="27"/>
        <v/>
      </c>
      <c r="AA413" s="191"/>
      <c r="AB413" s="191"/>
      <c r="AC413" s="191"/>
      <c r="AD413" s="191"/>
      <c r="AE413" s="195"/>
      <c r="AF413" s="196"/>
      <c r="AG413" s="191"/>
      <c r="AH413" s="54"/>
      <c r="AI413" s="43"/>
      <c r="AJ413" s="43"/>
      <c r="AK413" s="56"/>
      <c r="AL413" s="46"/>
      <c r="AM413" s="56"/>
      <c r="AN413" s="58"/>
      <c r="AO413" s="59"/>
      <c r="AP413" s="56"/>
      <c r="AQ413" s="56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59"/>
      <c r="BC413" s="60"/>
      <c r="BD413" s="58"/>
      <c r="BE413" s="60"/>
      <c r="BF413" s="60"/>
      <c r="BG413" s="60"/>
      <c r="BH413" s="60"/>
      <c r="BI413" s="60"/>
      <c r="BJ413" s="60"/>
      <c r="BK413" s="60"/>
      <c r="BL413" s="60"/>
      <c r="BM413" s="61"/>
      <c r="BN413" s="62"/>
      <c r="BO413" s="43"/>
      <c r="BP413" s="43"/>
      <c r="BQ413" s="43"/>
      <c r="BR413" s="121"/>
      <c r="BS413" s="55"/>
    </row>
    <row r="414" spans="1:71" s="3" customFormat="1" ht="21" customHeight="1" x14ac:dyDescent="0.25">
      <c r="A414" s="31"/>
      <c r="C414" s="190"/>
      <c r="D414" s="191"/>
      <c r="E414" s="191"/>
      <c r="F414" s="192"/>
      <c r="G414" s="83" t="str">
        <f t="shared" ca="1" si="24"/>
        <v/>
      </c>
      <c r="H414" s="84" t="str">
        <f t="shared" si="25"/>
        <v/>
      </c>
      <c r="I414" s="193"/>
      <c r="J414" s="194"/>
      <c r="K414" s="195"/>
      <c r="L414" s="191"/>
      <c r="M414" s="191"/>
      <c r="N414" s="191"/>
      <c r="O414" s="197"/>
      <c r="P414" s="198"/>
      <c r="Q414" s="191"/>
      <c r="R414" s="191"/>
      <c r="S414" s="191"/>
      <c r="T414" s="191"/>
      <c r="U414" s="191"/>
      <c r="V414" s="192"/>
      <c r="W414" s="192"/>
      <c r="X414" s="83" t="str">
        <f t="shared" ca="1" si="26"/>
        <v/>
      </c>
      <c r="Y414" s="191"/>
      <c r="Z414" s="85" t="str">
        <f t="shared" si="27"/>
        <v/>
      </c>
      <c r="AA414" s="191"/>
      <c r="AB414" s="191"/>
      <c r="AC414" s="191"/>
      <c r="AD414" s="191"/>
      <c r="AE414" s="195"/>
      <c r="AF414" s="196"/>
      <c r="AG414" s="191"/>
      <c r="AH414" s="54"/>
      <c r="AI414" s="43"/>
      <c r="AJ414" s="43"/>
      <c r="AK414" s="56"/>
      <c r="AL414" s="46"/>
      <c r="AM414" s="56"/>
      <c r="AN414" s="58"/>
      <c r="AO414" s="59"/>
      <c r="AP414" s="56"/>
      <c r="AQ414" s="56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59"/>
      <c r="BC414" s="60"/>
      <c r="BD414" s="58"/>
      <c r="BE414" s="60"/>
      <c r="BF414" s="60"/>
      <c r="BG414" s="60"/>
      <c r="BH414" s="60"/>
      <c r="BI414" s="60"/>
      <c r="BJ414" s="60"/>
      <c r="BK414" s="60"/>
      <c r="BL414" s="60"/>
      <c r="BM414" s="61"/>
      <c r="BN414" s="62"/>
      <c r="BO414" s="43"/>
      <c r="BP414" s="43"/>
      <c r="BQ414" s="43"/>
      <c r="BR414" s="121"/>
      <c r="BS414" s="55"/>
    </row>
    <row r="415" spans="1:71" s="3" customFormat="1" ht="21" customHeight="1" x14ac:dyDescent="0.25">
      <c r="A415" s="31"/>
      <c r="C415" s="190"/>
      <c r="D415" s="191"/>
      <c r="E415" s="191"/>
      <c r="F415" s="192"/>
      <c r="G415" s="83" t="str">
        <f t="shared" ca="1" si="24"/>
        <v/>
      </c>
      <c r="H415" s="84" t="str">
        <f t="shared" si="25"/>
        <v/>
      </c>
      <c r="I415" s="193"/>
      <c r="J415" s="194"/>
      <c r="K415" s="195"/>
      <c r="L415" s="191"/>
      <c r="M415" s="191"/>
      <c r="N415" s="191"/>
      <c r="O415" s="197"/>
      <c r="P415" s="198"/>
      <c r="Q415" s="191"/>
      <c r="R415" s="191"/>
      <c r="S415" s="191"/>
      <c r="T415" s="191"/>
      <c r="U415" s="191"/>
      <c r="V415" s="192"/>
      <c r="W415" s="192"/>
      <c r="X415" s="83" t="str">
        <f t="shared" ca="1" si="26"/>
        <v/>
      </c>
      <c r="Y415" s="191"/>
      <c r="Z415" s="85" t="str">
        <f t="shared" si="27"/>
        <v/>
      </c>
      <c r="AA415" s="191"/>
      <c r="AB415" s="191"/>
      <c r="AC415" s="191"/>
      <c r="AD415" s="191"/>
      <c r="AE415" s="195"/>
      <c r="AF415" s="196"/>
      <c r="AG415" s="191"/>
      <c r="AH415" s="54"/>
      <c r="AI415" s="43"/>
      <c r="AJ415" s="43"/>
      <c r="AK415" s="56"/>
      <c r="AL415" s="46"/>
      <c r="AM415" s="56"/>
      <c r="AN415" s="58"/>
      <c r="AO415" s="59"/>
      <c r="AP415" s="56"/>
      <c r="AQ415" s="56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59"/>
      <c r="BC415" s="60"/>
      <c r="BD415" s="58"/>
      <c r="BE415" s="60"/>
      <c r="BF415" s="60"/>
      <c r="BG415" s="60"/>
      <c r="BH415" s="60"/>
      <c r="BI415" s="60"/>
      <c r="BJ415" s="60"/>
      <c r="BK415" s="60"/>
      <c r="BL415" s="60"/>
      <c r="BM415" s="61"/>
      <c r="BN415" s="62"/>
      <c r="BO415" s="43"/>
      <c r="BP415" s="43"/>
      <c r="BQ415" s="43"/>
      <c r="BR415" s="121"/>
      <c r="BS415" s="55"/>
    </row>
    <row r="416" spans="1:71" s="3" customFormat="1" ht="21" customHeight="1" x14ac:dyDescent="0.25">
      <c r="A416" s="31"/>
      <c r="C416" s="190"/>
      <c r="D416" s="191"/>
      <c r="E416" s="191"/>
      <c r="F416" s="192"/>
      <c r="G416" s="83" t="str">
        <f t="shared" ca="1" si="24"/>
        <v/>
      </c>
      <c r="H416" s="84" t="str">
        <f t="shared" si="25"/>
        <v/>
      </c>
      <c r="I416" s="193"/>
      <c r="J416" s="194"/>
      <c r="K416" s="195"/>
      <c r="L416" s="191"/>
      <c r="M416" s="191"/>
      <c r="N416" s="191"/>
      <c r="O416" s="197"/>
      <c r="P416" s="198"/>
      <c r="Q416" s="191"/>
      <c r="R416" s="191"/>
      <c r="S416" s="191"/>
      <c r="T416" s="191"/>
      <c r="U416" s="191"/>
      <c r="V416" s="192"/>
      <c r="W416" s="192"/>
      <c r="X416" s="83" t="str">
        <f t="shared" ca="1" si="26"/>
        <v/>
      </c>
      <c r="Y416" s="191"/>
      <c r="Z416" s="85" t="str">
        <f t="shared" si="27"/>
        <v/>
      </c>
      <c r="AA416" s="191"/>
      <c r="AB416" s="191"/>
      <c r="AC416" s="191"/>
      <c r="AD416" s="191"/>
      <c r="AE416" s="195"/>
      <c r="AF416" s="196"/>
      <c r="AG416" s="191"/>
      <c r="AH416" s="54"/>
      <c r="AI416" s="43"/>
      <c r="AJ416" s="43"/>
      <c r="AK416" s="56"/>
      <c r="AL416" s="46"/>
      <c r="AM416" s="56"/>
      <c r="AN416" s="58"/>
      <c r="AO416" s="59"/>
      <c r="AP416" s="56"/>
      <c r="AQ416" s="56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59"/>
      <c r="BC416" s="60"/>
      <c r="BD416" s="58"/>
      <c r="BE416" s="60"/>
      <c r="BF416" s="60"/>
      <c r="BG416" s="60"/>
      <c r="BH416" s="60"/>
      <c r="BI416" s="60"/>
      <c r="BJ416" s="60"/>
      <c r="BK416" s="60"/>
      <c r="BL416" s="60"/>
      <c r="BM416" s="61"/>
      <c r="BN416" s="62"/>
      <c r="BO416" s="43"/>
      <c r="BP416" s="43"/>
      <c r="BQ416" s="43"/>
      <c r="BR416" s="121"/>
      <c r="BS416" s="55"/>
    </row>
    <row r="417" spans="1:71" s="3" customFormat="1" ht="21" customHeight="1" x14ac:dyDescent="0.25">
      <c r="A417" s="31"/>
      <c r="C417" s="190"/>
      <c r="D417" s="191"/>
      <c r="E417" s="191"/>
      <c r="F417" s="192"/>
      <c r="G417" s="83" t="str">
        <f t="shared" ca="1" si="24"/>
        <v/>
      </c>
      <c r="H417" s="84" t="str">
        <f t="shared" si="25"/>
        <v/>
      </c>
      <c r="I417" s="193"/>
      <c r="J417" s="194"/>
      <c r="K417" s="195"/>
      <c r="L417" s="191"/>
      <c r="M417" s="191"/>
      <c r="N417" s="191"/>
      <c r="O417" s="197"/>
      <c r="P417" s="198"/>
      <c r="Q417" s="191"/>
      <c r="R417" s="191"/>
      <c r="S417" s="191"/>
      <c r="T417" s="191"/>
      <c r="U417" s="191"/>
      <c r="V417" s="192"/>
      <c r="W417" s="192"/>
      <c r="X417" s="83" t="str">
        <f t="shared" ca="1" si="26"/>
        <v/>
      </c>
      <c r="Y417" s="191"/>
      <c r="Z417" s="85" t="str">
        <f t="shared" si="27"/>
        <v/>
      </c>
      <c r="AA417" s="191"/>
      <c r="AB417" s="191"/>
      <c r="AC417" s="191"/>
      <c r="AD417" s="191"/>
      <c r="AE417" s="195"/>
      <c r="AF417" s="196"/>
      <c r="AG417" s="191"/>
      <c r="AH417" s="54"/>
      <c r="AI417" s="43"/>
      <c r="AJ417" s="43"/>
      <c r="AK417" s="56"/>
      <c r="AL417" s="46"/>
      <c r="AM417" s="56"/>
      <c r="AN417" s="58"/>
      <c r="AO417" s="59"/>
      <c r="AP417" s="56"/>
      <c r="AQ417" s="56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59"/>
      <c r="BC417" s="60"/>
      <c r="BD417" s="58"/>
      <c r="BE417" s="60"/>
      <c r="BF417" s="60"/>
      <c r="BG417" s="60"/>
      <c r="BH417" s="60"/>
      <c r="BI417" s="60"/>
      <c r="BJ417" s="60"/>
      <c r="BK417" s="60"/>
      <c r="BL417" s="60"/>
      <c r="BM417" s="61"/>
      <c r="BN417" s="62"/>
      <c r="BO417" s="43"/>
      <c r="BP417" s="43"/>
      <c r="BQ417" s="43"/>
      <c r="BR417" s="121"/>
      <c r="BS417" s="55"/>
    </row>
    <row r="418" spans="1:71" s="3" customFormat="1" ht="21" customHeight="1" x14ac:dyDescent="0.25">
      <c r="A418" s="31"/>
      <c r="C418" s="190"/>
      <c r="D418" s="191"/>
      <c r="E418" s="191"/>
      <c r="F418" s="192"/>
      <c r="G418" s="83" t="str">
        <f t="shared" ca="1" si="24"/>
        <v/>
      </c>
      <c r="H418" s="84" t="str">
        <f t="shared" si="25"/>
        <v/>
      </c>
      <c r="I418" s="193"/>
      <c r="J418" s="194"/>
      <c r="K418" s="195"/>
      <c r="L418" s="191"/>
      <c r="M418" s="191"/>
      <c r="N418" s="191"/>
      <c r="O418" s="197"/>
      <c r="P418" s="198"/>
      <c r="Q418" s="191"/>
      <c r="R418" s="191"/>
      <c r="S418" s="191"/>
      <c r="T418" s="191"/>
      <c r="U418" s="191"/>
      <c r="V418" s="192"/>
      <c r="W418" s="192"/>
      <c r="X418" s="83" t="str">
        <f t="shared" ca="1" si="26"/>
        <v/>
      </c>
      <c r="Y418" s="191"/>
      <c r="Z418" s="85" t="str">
        <f t="shared" si="27"/>
        <v/>
      </c>
      <c r="AA418" s="191"/>
      <c r="AB418" s="191"/>
      <c r="AC418" s="191"/>
      <c r="AD418" s="191"/>
      <c r="AE418" s="195"/>
      <c r="AF418" s="196"/>
      <c r="AG418" s="191"/>
      <c r="AH418" s="54"/>
      <c r="AI418" s="43"/>
      <c r="AJ418" s="43"/>
      <c r="AK418" s="56"/>
      <c r="AL418" s="46"/>
      <c r="AM418" s="56"/>
      <c r="AN418" s="58"/>
      <c r="AO418" s="59"/>
      <c r="AP418" s="56"/>
      <c r="AQ418" s="56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59"/>
      <c r="BC418" s="60"/>
      <c r="BD418" s="58"/>
      <c r="BE418" s="60"/>
      <c r="BF418" s="60"/>
      <c r="BG418" s="60"/>
      <c r="BH418" s="60"/>
      <c r="BI418" s="60"/>
      <c r="BJ418" s="60"/>
      <c r="BK418" s="60"/>
      <c r="BL418" s="60"/>
      <c r="BM418" s="61"/>
      <c r="BN418" s="62"/>
      <c r="BO418" s="43"/>
      <c r="BP418" s="43"/>
      <c r="BQ418" s="43"/>
      <c r="BR418" s="121"/>
      <c r="BS418" s="55"/>
    </row>
    <row r="419" spans="1:71" s="3" customFormat="1" ht="21" customHeight="1" x14ac:dyDescent="0.25">
      <c r="A419" s="31"/>
      <c r="C419" s="190"/>
      <c r="D419" s="191"/>
      <c r="E419" s="191"/>
      <c r="F419" s="192"/>
      <c r="G419" s="83" t="str">
        <f t="shared" ca="1" si="24"/>
        <v/>
      </c>
      <c r="H419" s="84" t="str">
        <f t="shared" si="25"/>
        <v/>
      </c>
      <c r="I419" s="193"/>
      <c r="J419" s="194"/>
      <c r="K419" s="195"/>
      <c r="L419" s="191"/>
      <c r="M419" s="191"/>
      <c r="N419" s="191"/>
      <c r="O419" s="197"/>
      <c r="P419" s="198"/>
      <c r="Q419" s="191"/>
      <c r="R419" s="191"/>
      <c r="S419" s="191"/>
      <c r="T419" s="191"/>
      <c r="U419" s="191"/>
      <c r="V419" s="192"/>
      <c r="W419" s="192"/>
      <c r="X419" s="83" t="str">
        <f t="shared" ca="1" si="26"/>
        <v/>
      </c>
      <c r="Y419" s="191"/>
      <c r="Z419" s="85" t="str">
        <f t="shared" si="27"/>
        <v/>
      </c>
      <c r="AA419" s="191"/>
      <c r="AB419" s="191"/>
      <c r="AC419" s="191"/>
      <c r="AD419" s="191"/>
      <c r="AE419" s="195"/>
      <c r="AF419" s="196"/>
      <c r="AG419" s="191"/>
      <c r="AH419" s="54"/>
      <c r="AI419" s="43"/>
      <c r="AJ419" s="43"/>
      <c r="AK419" s="56"/>
      <c r="AL419" s="46"/>
      <c r="AM419" s="56"/>
      <c r="AN419" s="58"/>
      <c r="AO419" s="59"/>
      <c r="AP419" s="56"/>
      <c r="AQ419" s="56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59"/>
      <c r="BC419" s="60"/>
      <c r="BD419" s="58"/>
      <c r="BE419" s="60"/>
      <c r="BF419" s="60"/>
      <c r="BG419" s="60"/>
      <c r="BH419" s="60"/>
      <c r="BI419" s="60"/>
      <c r="BJ419" s="60"/>
      <c r="BK419" s="60"/>
      <c r="BL419" s="60"/>
      <c r="BM419" s="61"/>
      <c r="BN419" s="62"/>
      <c r="BO419" s="43"/>
      <c r="BP419" s="43"/>
      <c r="BQ419" s="43"/>
      <c r="BR419" s="121"/>
      <c r="BS419" s="55"/>
    </row>
    <row r="420" spans="1:71" s="3" customFormat="1" ht="21" customHeight="1" x14ac:dyDescent="0.25">
      <c r="A420" s="31"/>
      <c r="C420" s="190"/>
      <c r="D420" s="191"/>
      <c r="E420" s="191"/>
      <c r="F420" s="192"/>
      <c r="G420" s="83" t="str">
        <f t="shared" ca="1" si="24"/>
        <v/>
      </c>
      <c r="H420" s="84" t="str">
        <f t="shared" si="25"/>
        <v/>
      </c>
      <c r="I420" s="193"/>
      <c r="J420" s="194"/>
      <c r="K420" s="195"/>
      <c r="L420" s="191"/>
      <c r="M420" s="191"/>
      <c r="N420" s="191"/>
      <c r="O420" s="197"/>
      <c r="P420" s="198"/>
      <c r="Q420" s="191"/>
      <c r="R420" s="191"/>
      <c r="S420" s="191"/>
      <c r="T420" s="191"/>
      <c r="U420" s="191"/>
      <c r="V420" s="192"/>
      <c r="W420" s="192"/>
      <c r="X420" s="83" t="str">
        <f t="shared" ca="1" si="26"/>
        <v/>
      </c>
      <c r="Y420" s="191"/>
      <c r="Z420" s="85" t="str">
        <f t="shared" si="27"/>
        <v/>
      </c>
      <c r="AA420" s="191"/>
      <c r="AB420" s="191"/>
      <c r="AC420" s="191"/>
      <c r="AD420" s="191"/>
      <c r="AE420" s="195"/>
      <c r="AF420" s="196"/>
      <c r="AG420" s="191"/>
      <c r="AH420" s="54"/>
      <c r="AI420" s="43"/>
      <c r="AJ420" s="43"/>
      <c r="AK420" s="56"/>
      <c r="AL420" s="46"/>
      <c r="AM420" s="56"/>
      <c r="AN420" s="58"/>
      <c r="AO420" s="59"/>
      <c r="AP420" s="56"/>
      <c r="AQ420" s="56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59"/>
      <c r="BC420" s="60"/>
      <c r="BD420" s="58"/>
      <c r="BE420" s="60"/>
      <c r="BF420" s="60"/>
      <c r="BG420" s="60"/>
      <c r="BH420" s="60"/>
      <c r="BI420" s="60"/>
      <c r="BJ420" s="60"/>
      <c r="BK420" s="60"/>
      <c r="BL420" s="60"/>
      <c r="BM420" s="61"/>
      <c r="BN420" s="62"/>
      <c r="BO420" s="43"/>
      <c r="BP420" s="43"/>
      <c r="BQ420" s="43"/>
      <c r="BR420" s="121"/>
      <c r="BS420" s="55"/>
    </row>
    <row r="421" spans="1:71" s="3" customFormat="1" ht="21" customHeight="1" x14ac:dyDescent="0.25">
      <c r="A421" s="31"/>
      <c r="C421" s="190"/>
      <c r="D421" s="191"/>
      <c r="E421" s="191"/>
      <c r="F421" s="192"/>
      <c r="G421" s="83" t="str">
        <f t="shared" ca="1" si="24"/>
        <v/>
      </c>
      <c r="H421" s="84" t="str">
        <f t="shared" si="25"/>
        <v/>
      </c>
      <c r="I421" s="193"/>
      <c r="J421" s="194"/>
      <c r="K421" s="195"/>
      <c r="L421" s="191"/>
      <c r="M421" s="191"/>
      <c r="N421" s="191"/>
      <c r="O421" s="197"/>
      <c r="P421" s="198"/>
      <c r="Q421" s="191"/>
      <c r="R421" s="191"/>
      <c r="S421" s="191"/>
      <c r="T421" s="191"/>
      <c r="U421" s="191"/>
      <c r="V421" s="192"/>
      <c r="W421" s="192"/>
      <c r="X421" s="83" t="str">
        <f t="shared" ca="1" si="26"/>
        <v/>
      </c>
      <c r="Y421" s="191"/>
      <c r="Z421" s="85" t="str">
        <f t="shared" si="27"/>
        <v/>
      </c>
      <c r="AA421" s="191"/>
      <c r="AB421" s="191"/>
      <c r="AC421" s="191"/>
      <c r="AD421" s="191"/>
      <c r="AE421" s="195"/>
      <c r="AF421" s="196"/>
      <c r="AG421" s="191"/>
      <c r="AH421" s="54"/>
      <c r="AI421" s="43"/>
      <c r="AJ421" s="43"/>
      <c r="AK421" s="56"/>
      <c r="AL421" s="46"/>
      <c r="AM421" s="56"/>
      <c r="AN421" s="58"/>
      <c r="AO421" s="59"/>
      <c r="AP421" s="56"/>
      <c r="AQ421" s="56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59"/>
      <c r="BC421" s="60"/>
      <c r="BD421" s="58"/>
      <c r="BE421" s="60"/>
      <c r="BF421" s="60"/>
      <c r="BG421" s="60"/>
      <c r="BH421" s="60"/>
      <c r="BI421" s="60"/>
      <c r="BJ421" s="60"/>
      <c r="BK421" s="60"/>
      <c r="BL421" s="60"/>
      <c r="BM421" s="61"/>
      <c r="BN421" s="62"/>
      <c r="BO421" s="43"/>
      <c r="BP421" s="43"/>
      <c r="BQ421" s="43"/>
      <c r="BR421" s="121"/>
      <c r="BS421" s="55"/>
    </row>
    <row r="422" spans="1:71" s="3" customFormat="1" ht="21" customHeight="1" x14ac:dyDescent="0.25">
      <c r="A422" s="31"/>
      <c r="C422" s="190"/>
      <c r="D422" s="191"/>
      <c r="E422" s="191"/>
      <c r="F422" s="192"/>
      <c r="G422" s="83" t="str">
        <f t="shared" ca="1" si="24"/>
        <v/>
      </c>
      <c r="H422" s="84" t="str">
        <f t="shared" si="25"/>
        <v/>
      </c>
      <c r="I422" s="193"/>
      <c r="J422" s="194"/>
      <c r="K422" s="195"/>
      <c r="L422" s="191"/>
      <c r="M422" s="191"/>
      <c r="N422" s="191"/>
      <c r="O422" s="197"/>
      <c r="P422" s="198"/>
      <c r="Q422" s="191"/>
      <c r="R422" s="191"/>
      <c r="S422" s="191"/>
      <c r="T422" s="191"/>
      <c r="U422" s="191"/>
      <c r="V422" s="192"/>
      <c r="W422" s="192"/>
      <c r="X422" s="83" t="str">
        <f t="shared" ca="1" si="26"/>
        <v/>
      </c>
      <c r="Y422" s="191"/>
      <c r="Z422" s="85" t="str">
        <f t="shared" si="27"/>
        <v/>
      </c>
      <c r="AA422" s="191"/>
      <c r="AB422" s="191"/>
      <c r="AC422" s="191"/>
      <c r="AD422" s="191"/>
      <c r="AE422" s="195"/>
      <c r="AF422" s="196"/>
      <c r="AG422" s="191"/>
      <c r="AH422" s="54"/>
      <c r="AI422" s="43"/>
      <c r="AJ422" s="43"/>
      <c r="AK422" s="56"/>
      <c r="AL422" s="46"/>
      <c r="AM422" s="56"/>
      <c r="AN422" s="58"/>
      <c r="AO422" s="59"/>
      <c r="AP422" s="56"/>
      <c r="AQ422" s="56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59"/>
      <c r="BC422" s="60"/>
      <c r="BD422" s="58"/>
      <c r="BE422" s="60"/>
      <c r="BF422" s="60"/>
      <c r="BG422" s="60"/>
      <c r="BH422" s="60"/>
      <c r="BI422" s="60"/>
      <c r="BJ422" s="60"/>
      <c r="BK422" s="60"/>
      <c r="BL422" s="60"/>
      <c r="BM422" s="61"/>
      <c r="BN422" s="62"/>
      <c r="BO422" s="43"/>
      <c r="BP422" s="43"/>
      <c r="BQ422" s="43"/>
      <c r="BR422" s="121"/>
      <c r="BS422" s="55"/>
    </row>
    <row r="423" spans="1:71" s="3" customFormat="1" ht="21" customHeight="1" x14ac:dyDescent="0.25">
      <c r="A423" s="31"/>
      <c r="C423" s="190"/>
      <c r="D423" s="191"/>
      <c r="E423" s="191"/>
      <c r="F423" s="192"/>
      <c r="G423" s="83" t="str">
        <f t="shared" ca="1" si="24"/>
        <v/>
      </c>
      <c r="H423" s="84" t="str">
        <f t="shared" si="25"/>
        <v/>
      </c>
      <c r="I423" s="193"/>
      <c r="J423" s="194"/>
      <c r="K423" s="195"/>
      <c r="L423" s="191"/>
      <c r="M423" s="191"/>
      <c r="N423" s="191"/>
      <c r="O423" s="197"/>
      <c r="P423" s="198"/>
      <c r="Q423" s="191"/>
      <c r="R423" s="191"/>
      <c r="S423" s="191"/>
      <c r="T423" s="191"/>
      <c r="U423" s="191"/>
      <c r="V423" s="192"/>
      <c r="W423" s="192"/>
      <c r="X423" s="83" t="str">
        <f t="shared" ca="1" si="26"/>
        <v/>
      </c>
      <c r="Y423" s="191"/>
      <c r="Z423" s="85" t="str">
        <f t="shared" si="27"/>
        <v/>
      </c>
      <c r="AA423" s="191"/>
      <c r="AB423" s="191"/>
      <c r="AC423" s="191"/>
      <c r="AD423" s="191"/>
      <c r="AE423" s="195"/>
      <c r="AF423" s="196"/>
      <c r="AG423" s="191"/>
      <c r="AH423" s="54"/>
      <c r="AI423" s="43"/>
      <c r="AJ423" s="43"/>
      <c r="AK423" s="56"/>
      <c r="AL423" s="46"/>
      <c r="AM423" s="56"/>
      <c r="AN423" s="58"/>
      <c r="AO423" s="59"/>
      <c r="AP423" s="56"/>
      <c r="AQ423" s="56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59"/>
      <c r="BC423" s="60"/>
      <c r="BD423" s="58"/>
      <c r="BE423" s="60"/>
      <c r="BF423" s="60"/>
      <c r="BG423" s="60"/>
      <c r="BH423" s="60"/>
      <c r="BI423" s="60"/>
      <c r="BJ423" s="60"/>
      <c r="BK423" s="60"/>
      <c r="BL423" s="60"/>
      <c r="BM423" s="61"/>
      <c r="BN423" s="62"/>
      <c r="BO423" s="43"/>
      <c r="BP423" s="43"/>
      <c r="BQ423" s="43"/>
      <c r="BR423" s="121"/>
      <c r="BS423" s="55"/>
    </row>
    <row r="424" spans="1:71" s="3" customFormat="1" ht="21" customHeight="1" x14ac:dyDescent="0.25">
      <c r="A424" s="31"/>
      <c r="C424" s="190"/>
      <c r="D424" s="191"/>
      <c r="E424" s="191"/>
      <c r="F424" s="192"/>
      <c r="G424" s="83" t="str">
        <f t="shared" ca="1" si="24"/>
        <v/>
      </c>
      <c r="H424" s="84" t="str">
        <f t="shared" si="25"/>
        <v/>
      </c>
      <c r="I424" s="193"/>
      <c r="J424" s="194"/>
      <c r="K424" s="195"/>
      <c r="L424" s="191"/>
      <c r="M424" s="191"/>
      <c r="N424" s="191"/>
      <c r="O424" s="197"/>
      <c r="P424" s="198"/>
      <c r="Q424" s="191"/>
      <c r="R424" s="191"/>
      <c r="S424" s="191"/>
      <c r="T424" s="191"/>
      <c r="U424" s="191"/>
      <c r="V424" s="192"/>
      <c r="W424" s="192"/>
      <c r="X424" s="83" t="str">
        <f t="shared" ca="1" si="26"/>
        <v/>
      </c>
      <c r="Y424" s="191"/>
      <c r="Z424" s="85" t="str">
        <f t="shared" si="27"/>
        <v/>
      </c>
      <c r="AA424" s="191"/>
      <c r="AB424" s="191"/>
      <c r="AC424" s="191"/>
      <c r="AD424" s="191"/>
      <c r="AE424" s="195"/>
      <c r="AF424" s="196"/>
      <c r="AG424" s="191"/>
      <c r="AH424" s="54"/>
      <c r="AI424" s="43"/>
      <c r="AJ424" s="43"/>
      <c r="AK424" s="56"/>
      <c r="AL424" s="46"/>
      <c r="AM424" s="56"/>
      <c r="AN424" s="58"/>
      <c r="AO424" s="59"/>
      <c r="AP424" s="56"/>
      <c r="AQ424" s="56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59"/>
      <c r="BC424" s="60"/>
      <c r="BD424" s="58"/>
      <c r="BE424" s="60"/>
      <c r="BF424" s="60"/>
      <c r="BG424" s="60"/>
      <c r="BH424" s="60"/>
      <c r="BI424" s="60"/>
      <c r="BJ424" s="60"/>
      <c r="BK424" s="60"/>
      <c r="BL424" s="60"/>
      <c r="BM424" s="61"/>
      <c r="BN424" s="62"/>
      <c r="BO424" s="43"/>
      <c r="BP424" s="43"/>
      <c r="BQ424" s="43"/>
      <c r="BR424" s="121"/>
      <c r="BS424" s="55"/>
    </row>
    <row r="425" spans="1:71" s="3" customFormat="1" ht="21" customHeight="1" x14ac:dyDescent="0.25">
      <c r="A425" s="31"/>
      <c r="C425" s="190"/>
      <c r="D425" s="191"/>
      <c r="E425" s="191"/>
      <c r="F425" s="192"/>
      <c r="G425" s="83" t="str">
        <f t="shared" ca="1" si="24"/>
        <v/>
      </c>
      <c r="H425" s="84" t="str">
        <f t="shared" si="25"/>
        <v/>
      </c>
      <c r="I425" s="193"/>
      <c r="J425" s="194"/>
      <c r="K425" s="195"/>
      <c r="L425" s="191"/>
      <c r="M425" s="191"/>
      <c r="N425" s="191"/>
      <c r="O425" s="197"/>
      <c r="P425" s="198"/>
      <c r="Q425" s="191"/>
      <c r="R425" s="191"/>
      <c r="S425" s="191"/>
      <c r="T425" s="191"/>
      <c r="U425" s="191"/>
      <c r="V425" s="192"/>
      <c r="W425" s="192"/>
      <c r="X425" s="83" t="str">
        <f t="shared" ca="1" si="26"/>
        <v/>
      </c>
      <c r="Y425" s="191"/>
      <c r="Z425" s="85" t="str">
        <f t="shared" si="27"/>
        <v/>
      </c>
      <c r="AA425" s="191"/>
      <c r="AB425" s="191"/>
      <c r="AC425" s="191"/>
      <c r="AD425" s="191"/>
      <c r="AE425" s="195"/>
      <c r="AF425" s="196"/>
      <c r="AG425" s="191"/>
      <c r="AH425" s="54"/>
      <c r="AI425" s="43"/>
      <c r="AJ425" s="43"/>
      <c r="AK425" s="56"/>
      <c r="AL425" s="46"/>
      <c r="AM425" s="56"/>
      <c r="AN425" s="58"/>
      <c r="AO425" s="59"/>
      <c r="AP425" s="56"/>
      <c r="AQ425" s="56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59"/>
      <c r="BC425" s="60"/>
      <c r="BD425" s="58"/>
      <c r="BE425" s="60"/>
      <c r="BF425" s="60"/>
      <c r="BG425" s="60"/>
      <c r="BH425" s="60"/>
      <c r="BI425" s="60"/>
      <c r="BJ425" s="60"/>
      <c r="BK425" s="60"/>
      <c r="BL425" s="60"/>
      <c r="BM425" s="61"/>
      <c r="BN425" s="62"/>
      <c r="BO425" s="43"/>
      <c r="BP425" s="43"/>
      <c r="BQ425" s="43"/>
      <c r="BR425" s="121"/>
      <c r="BS425" s="55"/>
    </row>
    <row r="426" spans="1:71" s="3" customFormat="1" ht="21" customHeight="1" x14ac:dyDescent="0.25">
      <c r="A426" s="31"/>
      <c r="C426" s="190"/>
      <c r="D426" s="191"/>
      <c r="E426" s="191"/>
      <c r="F426" s="192"/>
      <c r="G426" s="83" t="str">
        <f t="shared" ca="1" si="24"/>
        <v/>
      </c>
      <c r="H426" s="84" t="str">
        <f t="shared" si="25"/>
        <v/>
      </c>
      <c r="I426" s="193"/>
      <c r="J426" s="194"/>
      <c r="K426" s="195"/>
      <c r="L426" s="191"/>
      <c r="M426" s="191"/>
      <c r="N426" s="191"/>
      <c r="O426" s="197"/>
      <c r="P426" s="198"/>
      <c r="Q426" s="191"/>
      <c r="R426" s="191"/>
      <c r="S426" s="191"/>
      <c r="T426" s="191"/>
      <c r="U426" s="191"/>
      <c r="V426" s="192"/>
      <c r="W426" s="192"/>
      <c r="X426" s="83" t="str">
        <f t="shared" ca="1" si="26"/>
        <v/>
      </c>
      <c r="Y426" s="191"/>
      <c r="Z426" s="85" t="str">
        <f t="shared" si="27"/>
        <v/>
      </c>
      <c r="AA426" s="191"/>
      <c r="AB426" s="191"/>
      <c r="AC426" s="191"/>
      <c r="AD426" s="191"/>
      <c r="AE426" s="195"/>
      <c r="AF426" s="196"/>
      <c r="AG426" s="191"/>
      <c r="AH426" s="54"/>
      <c r="AI426" s="43"/>
      <c r="AJ426" s="43"/>
      <c r="AK426" s="56"/>
      <c r="AL426" s="46"/>
      <c r="AM426" s="56"/>
      <c r="AN426" s="58"/>
      <c r="AO426" s="59"/>
      <c r="AP426" s="56"/>
      <c r="AQ426" s="56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59"/>
      <c r="BC426" s="60"/>
      <c r="BD426" s="58"/>
      <c r="BE426" s="60"/>
      <c r="BF426" s="60"/>
      <c r="BG426" s="60"/>
      <c r="BH426" s="60"/>
      <c r="BI426" s="60"/>
      <c r="BJ426" s="60"/>
      <c r="BK426" s="60"/>
      <c r="BL426" s="60"/>
      <c r="BM426" s="61"/>
      <c r="BN426" s="62"/>
      <c r="BO426" s="43"/>
      <c r="BP426" s="43"/>
      <c r="BQ426" s="43"/>
      <c r="BR426" s="121"/>
      <c r="BS426" s="55"/>
    </row>
    <row r="427" spans="1:71" s="3" customFormat="1" ht="21" customHeight="1" x14ac:dyDescent="0.25">
      <c r="A427" s="31"/>
      <c r="C427" s="190"/>
      <c r="D427" s="191"/>
      <c r="E427" s="191"/>
      <c r="F427" s="192"/>
      <c r="G427" s="83" t="str">
        <f t="shared" ca="1" si="24"/>
        <v/>
      </c>
      <c r="H427" s="84" t="str">
        <f t="shared" si="25"/>
        <v/>
      </c>
      <c r="I427" s="193"/>
      <c r="J427" s="194"/>
      <c r="K427" s="195"/>
      <c r="L427" s="191"/>
      <c r="M427" s="191"/>
      <c r="N427" s="191"/>
      <c r="O427" s="197"/>
      <c r="P427" s="198"/>
      <c r="Q427" s="191"/>
      <c r="R427" s="191"/>
      <c r="S427" s="191"/>
      <c r="T427" s="191"/>
      <c r="U427" s="191"/>
      <c r="V427" s="192"/>
      <c r="W427" s="192"/>
      <c r="X427" s="83" t="str">
        <f t="shared" ca="1" si="26"/>
        <v/>
      </c>
      <c r="Y427" s="191"/>
      <c r="Z427" s="85" t="str">
        <f t="shared" si="27"/>
        <v/>
      </c>
      <c r="AA427" s="191"/>
      <c r="AB427" s="191"/>
      <c r="AC427" s="191"/>
      <c r="AD427" s="191"/>
      <c r="AE427" s="195"/>
      <c r="AF427" s="196"/>
      <c r="AG427" s="191"/>
      <c r="AH427" s="54"/>
      <c r="AI427" s="43"/>
      <c r="AJ427" s="43"/>
      <c r="AK427" s="56"/>
      <c r="AL427" s="46"/>
      <c r="AM427" s="56"/>
      <c r="AN427" s="58"/>
      <c r="AO427" s="59"/>
      <c r="AP427" s="56"/>
      <c r="AQ427" s="56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59"/>
      <c r="BC427" s="60"/>
      <c r="BD427" s="58"/>
      <c r="BE427" s="60"/>
      <c r="BF427" s="60"/>
      <c r="BG427" s="60"/>
      <c r="BH427" s="60"/>
      <c r="BI427" s="60"/>
      <c r="BJ427" s="60"/>
      <c r="BK427" s="60"/>
      <c r="BL427" s="60"/>
      <c r="BM427" s="61"/>
      <c r="BN427" s="62"/>
      <c r="BO427" s="43"/>
      <c r="BP427" s="43"/>
      <c r="BQ427" s="43"/>
      <c r="BR427" s="121"/>
      <c r="BS427" s="55"/>
    </row>
    <row r="428" spans="1:71" s="3" customFormat="1" ht="21" customHeight="1" x14ac:dyDescent="0.25">
      <c r="A428" s="31"/>
      <c r="C428" s="190"/>
      <c r="D428" s="191"/>
      <c r="E428" s="191"/>
      <c r="F428" s="192"/>
      <c r="G428" s="83" t="str">
        <f t="shared" ca="1" si="24"/>
        <v/>
      </c>
      <c r="H428" s="84" t="str">
        <f t="shared" si="25"/>
        <v/>
      </c>
      <c r="I428" s="193"/>
      <c r="J428" s="194"/>
      <c r="K428" s="195"/>
      <c r="L428" s="191"/>
      <c r="M428" s="191"/>
      <c r="N428" s="191"/>
      <c r="O428" s="197"/>
      <c r="P428" s="198"/>
      <c r="Q428" s="191"/>
      <c r="R428" s="191"/>
      <c r="S428" s="191"/>
      <c r="T428" s="191"/>
      <c r="U428" s="191"/>
      <c r="V428" s="192"/>
      <c r="W428" s="192"/>
      <c r="X428" s="83" t="str">
        <f t="shared" ca="1" si="26"/>
        <v/>
      </c>
      <c r="Y428" s="191"/>
      <c r="Z428" s="85" t="str">
        <f t="shared" si="27"/>
        <v/>
      </c>
      <c r="AA428" s="191"/>
      <c r="AB428" s="191"/>
      <c r="AC428" s="191"/>
      <c r="AD428" s="191"/>
      <c r="AE428" s="195"/>
      <c r="AF428" s="196"/>
      <c r="AG428" s="191"/>
      <c r="AH428" s="54"/>
      <c r="AI428" s="43"/>
      <c r="AJ428" s="43"/>
      <c r="AK428" s="56"/>
      <c r="AL428" s="46"/>
      <c r="AM428" s="56"/>
      <c r="AN428" s="58"/>
      <c r="AO428" s="59"/>
      <c r="AP428" s="56"/>
      <c r="AQ428" s="56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59"/>
      <c r="BC428" s="60"/>
      <c r="BD428" s="58"/>
      <c r="BE428" s="60"/>
      <c r="BF428" s="60"/>
      <c r="BG428" s="60"/>
      <c r="BH428" s="60"/>
      <c r="BI428" s="60"/>
      <c r="BJ428" s="60"/>
      <c r="BK428" s="60"/>
      <c r="BL428" s="60"/>
      <c r="BM428" s="61"/>
      <c r="BN428" s="62"/>
      <c r="BO428" s="43"/>
      <c r="BP428" s="43"/>
      <c r="BQ428" s="43"/>
      <c r="BR428" s="121"/>
      <c r="BS428" s="55"/>
    </row>
    <row r="429" spans="1:71" s="3" customFormat="1" ht="21" customHeight="1" x14ac:dyDescent="0.25">
      <c r="A429" s="31"/>
      <c r="C429" s="190"/>
      <c r="D429" s="191"/>
      <c r="E429" s="191"/>
      <c r="F429" s="192"/>
      <c r="G429" s="83" t="str">
        <f t="shared" ca="1" si="24"/>
        <v/>
      </c>
      <c r="H429" s="84" t="str">
        <f t="shared" si="25"/>
        <v/>
      </c>
      <c r="I429" s="193"/>
      <c r="J429" s="194"/>
      <c r="K429" s="195"/>
      <c r="L429" s="191"/>
      <c r="M429" s="191"/>
      <c r="N429" s="191"/>
      <c r="O429" s="197"/>
      <c r="P429" s="198"/>
      <c r="Q429" s="191"/>
      <c r="R429" s="191"/>
      <c r="S429" s="191"/>
      <c r="T429" s="191"/>
      <c r="U429" s="191"/>
      <c r="V429" s="192"/>
      <c r="W429" s="192"/>
      <c r="X429" s="83" t="str">
        <f t="shared" ca="1" si="26"/>
        <v/>
      </c>
      <c r="Y429" s="191"/>
      <c r="Z429" s="85" t="str">
        <f t="shared" si="27"/>
        <v/>
      </c>
      <c r="AA429" s="191"/>
      <c r="AB429" s="191"/>
      <c r="AC429" s="191"/>
      <c r="AD429" s="191"/>
      <c r="AE429" s="195"/>
      <c r="AF429" s="196"/>
      <c r="AG429" s="191"/>
      <c r="AH429" s="54"/>
      <c r="AI429" s="43"/>
      <c r="AJ429" s="43"/>
      <c r="AK429" s="56"/>
      <c r="AL429" s="46"/>
      <c r="AM429" s="56"/>
      <c r="AN429" s="58"/>
      <c r="AO429" s="59"/>
      <c r="AP429" s="56"/>
      <c r="AQ429" s="56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59"/>
      <c r="BC429" s="60"/>
      <c r="BD429" s="58"/>
      <c r="BE429" s="60"/>
      <c r="BF429" s="60"/>
      <c r="BG429" s="60"/>
      <c r="BH429" s="60"/>
      <c r="BI429" s="60"/>
      <c r="BJ429" s="60"/>
      <c r="BK429" s="60"/>
      <c r="BL429" s="60"/>
      <c r="BM429" s="61"/>
      <c r="BN429" s="62"/>
      <c r="BO429" s="43"/>
      <c r="BP429" s="43"/>
      <c r="BQ429" s="43"/>
      <c r="BR429" s="121"/>
      <c r="BS429" s="55"/>
    </row>
    <row r="430" spans="1:71" s="3" customFormat="1" ht="21" customHeight="1" x14ac:dyDescent="0.25">
      <c r="A430" s="31"/>
      <c r="C430" s="190"/>
      <c r="D430" s="191"/>
      <c r="E430" s="191"/>
      <c r="F430" s="192"/>
      <c r="G430" s="83" t="str">
        <f t="shared" ca="1" si="24"/>
        <v/>
      </c>
      <c r="H430" s="84" t="str">
        <f t="shared" si="25"/>
        <v/>
      </c>
      <c r="I430" s="193"/>
      <c r="J430" s="194"/>
      <c r="K430" s="195"/>
      <c r="L430" s="191"/>
      <c r="M430" s="191"/>
      <c r="N430" s="191"/>
      <c r="O430" s="197"/>
      <c r="P430" s="198"/>
      <c r="Q430" s="191"/>
      <c r="R430" s="191"/>
      <c r="S430" s="191"/>
      <c r="T430" s="191"/>
      <c r="U430" s="191"/>
      <c r="V430" s="192"/>
      <c r="W430" s="192"/>
      <c r="X430" s="83" t="str">
        <f t="shared" ca="1" si="26"/>
        <v/>
      </c>
      <c r="Y430" s="191"/>
      <c r="Z430" s="85" t="str">
        <f t="shared" si="27"/>
        <v/>
      </c>
      <c r="AA430" s="191"/>
      <c r="AB430" s="191"/>
      <c r="AC430" s="191"/>
      <c r="AD430" s="191"/>
      <c r="AE430" s="195"/>
      <c r="AF430" s="196"/>
      <c r="AG430" s="191"/>
      <c r="AH430" s="54"/>
      <c r="AI430" s="43"/>
      <c r="AJ430" s="43"/>
      <c r="AK430" s="56"/>
      <c r="AL430" s="46"/>
      <c r="AM430" s="56"/>
      <c r="AN430" s="58"/>
      <c r="AO430" s="59"/>
      <c r="AP430" s="56"/>
      <c r="AQ430" s="56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59"/>
      <c r="BC430" s="60"/>
      <c r="BD430" s="58"/>
      <c r="BE430" s="60"/>
      <c r="BF430" s="60"/>
      <c r="BG430" s="60"/>
      <c r="BH430" s="60"/>
      <c r="BI430" s="60"/>
      <c r="BJ430" s="60"/>
      <c r="BK430" s="60"/>
      <c r="BL430" s="60"/>
      <c r="BM430" s="61"/>
      <c r="BN430" s="62"/>
      <c r="BO430" s="43"/>
      <c r="BP430" s="43"/>
      <c r="BQ430" s="43"/>
      <c r="BR430" s="121"/>
      <c r="BS430" s="55"/>
    </row>
    <row r="431" spans="1:71" s="3" customFormat="1" ht="21" customHeight="1" x14ac:dyDescent="0.25">
      <c r="A431" s="31"/>
      <c r="C431" s="190"/>
      <c r="D431" s="191"/>
      <c r="E431" s="191"/>
      <c r="F431" s="192"/>
      <c r="G431" s="83" t="str">
        <f t="shared" ca="1" si="24"/>
        <v/>
      </c>
      <c r="H431" s="84" t="str">
        <f t="shared" si="25"/>
        <v/>
      </c>
      <c r="I431" s="193"/>
      <c r="J431" s="194"/>
      <c r="K431" s="195"/>
      <c r="L431" s="191"/>
      <c r="M431" s="191"/>
      <c r="N431" s="191"/>
      <c r="O431" s="197"/>
      <c r="P431" s="198"/>
      <c r="Q431" s="191"/>
      <c r="R431" s="191"/>
      <c r="S431" s="191"/>
      <c r="T431" s="191"/>
      <c r="U431" s="191"/>
      <c r="V431" s="192"/>
      <c r="W431" s="192"/>
      <c r="X431" s="83" t="str">
        <f t="shared" ca="1" si="26"/>
        <v/>
      </c>
      <c r="Y431" s="191"/>
      <c r="Z431" s="85" t="str">
        <f t="shared" si="27"/>
        <v/>
      </c>
      <c r="AA431" s="191"/>
      <c r="AB431" s="191"/>
      <c r="AC431" s="191"/>
      <c r="AD431" s="191"/>
      <c r="AE431" s="195"/>
      <c r="AF431" s="196"/>
      <c r="AG431" s="191"/>
      <c r="AH431" s="54"/>
      <c r="AI431" s="43"/>
      <c r="AJ431" s="43"/>
      <c r="AK431" s="56"/>
      <c r="AL431" s="46"/>
      <c r="AM431" s="56"/>
      <c r="AN431" s="58"/>
      <c r="AO431" s="59"/>
      <c r="AP431" s="56"/>
      <c r="AQ431" s="56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59"/>
      <c r="BC431" s="60"/>
      <c r="BD431" s="58"/>
      <c r="BE431" s="60"/>
      <c r="BF431" s="60"/>
      <c r="BG431" s="60"/>
      <c r="BH431" s="60"/>
      <c r="BI431" s="60"/>
      <c r="BJ431" s="60"/>
      <c r="BK431" s="60"/>
      <c r="BL431" s="60"/>
      <c r="BM431" s="61"/>
      <c r="BN431" s="62"/>
      <c r="BO431" s="43"/>
      <c r="BP431" s="43"/>
      <c r="BQ431" s="43"/>
      <c r="BR431" s="121"/>
      <c r="BS431" s="55"/>
    </row>
    <row r="432" spans="1:71" s="3" customFormat="1" ht="21" customHeight="1" x14ac:dyDescent="0.25">
      <c r="A432" s="31"/>
      <c r="C432" s="190"/>
      <c r="D432" s="191"/>
      <c r="E432" s="191"/>
      <c r="F432" s="192"/>
      <c r="G432" s="83" t="str">
        <f t="shared" ca="1" si="24"/>
        <v/>
      </c>
      <c r="H432" s="84" t="str">
        <f t="shared" si="25"/>
        <v/>
      </c>
      <c r="I432" s="193"/>
      <c r="J432" s="194"/>
      <c r="K432" s="195"/>
      <c r="L432" s="191"/>
      <c r="M432" s="191"/>
      <c r="N432" s="191"/>
      <c r="O432" s="197"/>
      <c r="P432" s="198"/>
      <c r="Q432" s="191"/>
      <c r="R432" s="191"/>
      <c r="S432" s="191"/>
      <c r="T432" s="191"/>
      <c r="U432" s="191"/>
      <c r="V432" s="192"/>
      <c r="W432" s="192"/>
      <c r="X432" s="83" t="str">
        <f t="shared" ca="1" si="26"/>
        <v/>
      </c>
      <c r="Y432" s="191"/>
      <c r="Z432" s="85" t="str">
        <f t="shared" si="27"/>
        <v/>
      </c>
      <c r="AA432" s="191"/>
      <c r="AB432" s="191"/>
      <c r="AC432" s="191"/>
      <c r="AD432" s="191"/>
      <c r="AE432" s="195"/>
      <c r="AF432" s="196"/>
      <c r="AG432" s="191"/>
      <c r="AH432" s="54"/>
      <c r="AI432" s="43"/>
      <c r="AJ432" s="43"/>
      <c r="AK432" s="56"/>
      <c r="AL432" s="46"/>
      <c r="AM432" s="56"/>
      <c r="AN432" s="58"/>
      <c r="AO432" s="59"/>
      <c r="AP432" s="56"/>
      <c r="AQ432" s="56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59"/>
      <c r="BC432" s="60"/>
      <c r="BD432" s="58"/>
      <c r="BE432" s="60"/>
      <c r="BF432" s="60"/>
      <c r="BG432" s="60"/>
      <c r="BH432" s="60"/>
      <c r="BI432" s="60"/>
      <c r="BJ432" s="60"/>
      <c r="BK432" s="60"/>
      <c r="BL432" s="60"/>
      <c r="BM432" s="61"/>
      <c r="BN432" s="62"/>
      <c r="BO432" s="43"/>
      <c r="BP432" s="43"/>
      <c r="BQ432" s="43"/>
      <c r="BR432" s="121"/>
      <c r="BS432" s="55"/>
    </row>
    <row r="433" spans="1:71" s="3" customFormat="1" ht="21" customHeight="1" x14ac:dyDescent="0.25">
      <c r="A433" s="31"/>
      <c r="C433" s="190"/>
      <c r="D433" s="191"/>
      <c r="E433" s="191"/>
      <c r="F433" s="192"/>
      <c r="G433" s="83" t="str">
        <f t="shared" ca="1" si="24"/>
        <v/>
      </c>
      <c r="H433" s="84" t="str">
        <f t="shared" si="25"/>
        <v/>
      </c>
      <c r="I433" s="193"/>
      <c r="J433" s="194"/>
      <c r="K433" s="195"/>
      <c r="L433" s="191"/>
      <c r="M433" s="191"/>
      <c r="N433" s="191"/>
      <c r="O433" s="197"/>
      <c r="P433" s="198"/>
      <c r="Q433" s="191"/>
      <c r="R433" s="191"/>
      <c r="S433" s="191"/>
      <c r="T433" s="191"/>
      <c r="U433" s="191"/>
      <c r="V433" s="192"/>
      <c r="W433" s="192"/>
      <c r="X433" s="83" t="str">
        <f t="shared" ca="1" si="26"/>
        <v/>
      </c>
      <c r="Y433" s="191"/>
      <c r="Z433" s="85" t="str">
        <f t="shared" si="27"/>
        <v/>
      </c>
      <c r="AA433" s="191"/>
      <c r="AB433" s="191"/>
      <c r="AC433" s="191"/>
      <c r="AD433" s="191"/>
      <c r="AE433" s="195"/>
      <c r="AF433" s="196"/>
      <c r="AG433" s="191"/>
      <c r="AH433" s="54"/>
      <c r="AI433" s="43"/>
      <c r="AJ433" s="43"/>
      <c r="AK433" s="56"/>
      <c r="AL433" s="46"/>
      <c r="AM433" s="56"/>
      <c r="AN433" s="58"/>
      <c r="AO433" s="59"/>
      <c r="AP433" s="56"/>
      <c r="AQ433" s="56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59"/>
      <c r="BC433" s="60"/>
      <c r="BD433" s="58"/>
      <c r="BE433" s="60"/>
      <c r="BF433" s="60"/>
      <c r="BG433" s="60"/>
      <c r="BH433" s="60"/>
      <c r="BI433" s="60"/>
      <c r="BJ433" s="60"/>
      <c r="BK433" s="60"/>
      <c r="BL433" s="60"/>
      <c r="BM433" s="61"/>
      <c r="BN433" s="62"/>
      <c r="BO433" s="43"/>
      <c r="BP433" s="43"/>
      <c r="BQ433" s="43"/>
      <c r="BR433" s="121"/>
      <c r="BS433" s="55"/>
    </row>
    <row r="434" spans="1:71" s="3" customFormat="1" ht="21" customHeight="1" x14ac:dyDescent="0.25">
      <c r="A434" s="31"/>
      <c r="C434" s="190"/>
      <c r="D434" s="191"/>
      <c r="E434" s="191"/>
      <c r="F434" s="192"/>
      <c r="G434" s="83" t="str">
        <f t="shared" ca="1" si="24"/>
        <v/>
      </c>
      <c r="H434" s="84" t="str">
        <f t="shared" si="25"/>
        <v/>
      </c>
      <c r="I434" s="193"/>
      <c r="J434" s="194"/>
      <c r="K434" s="195"/>
      <c r="L434" s="191"/>
      <c r="M434" s="191"/>
      <c r="N434" s="191"/>
      <c r="O434" s="197"/>
      <c r="P434" s="198"/>
      <c r="Q434" s="191"/>
      <c r="R434" s="191"/>
      <c r="S434" s="191"/>
      <c r="T434" s="191"/>
      <c r="U434" s="191"/>
      <c r="V434" s="192"/>
      <c r="W434" s="192"/>
      <c r="X434" s="83" t="str">
        <f t="shared" ca="1" si="26"/>
        <v/>
      </c>
      <c r="Y434" s="191"/>
      <c r="Z434" s="85" t="str">
        <f t="shared" si="27"/>
        <v/>
      </c>
      <c r="AA434" s="191"/>
      <c r="AB434" s="191"/>
      <c r="AC434" s="191"/>
      <c r="AD434" s="191"/>
      <c r="AE434" s="195"/>
      <c r="AF434" s="196"/>
      <c r="AG434" s="191"/>
      <c r="AH434" s="54"/>
      <c r="AI434" s="43"/>
      <c r="AJ434" s="43"/>
      <c r="AK434" s="56"/>
      <c r="AL434" s="46"/>
      <c r="AM434" s="56"/>
      <c r="AN434" s="58"/>
      <c r="AO434" s="59"/>
      <c r="AP434" s="56"/>
      <c r="AQ434" s="56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59"/>
      <c r="BC434" s="60"/>
      <c r="BD434" s="58"/>
      <c r="BE434" s="60"/>
      <c r="BF434" s="60"/>
      <c r="BG434" s="60"/>
      <c r="BH434" s="60"/>
      <c r="BI434" s="60"/>
      <c r="BJ434" s="60"/>
      <c r="BK434" s="60"/>
      <c r="BL434" s="60"/>
      <c r="BM434" s="61"/>
      <c r="BN434" s="62"/>
      <c r="BO434" s="43"/>
      <c r="BP434" s="43"/>
      <c r="BQ434" s="43"/>
      <c r="BR434" s="121"/>
      <c r="BS434" s="55"/>
    </row>
    <row r="435" spans="1:71" s="3" customFormat="1" ht="21" customHeight="1" x14ac:dyDescent="0.25">
      <c r="A435" s="31"/>
      <c r="C435" s="190"/>
      <c r="D435" s="191"/>
      <c r="E435" s="191"/>
      <c r="F435" s="192"/>
      <c r="G435" s="83" t="str">
        <f t="shared" ca="1" si="24"/>
        <v/>
      </c>
      <c r="H435" s="84" t="str">
        <f t="shared" si="25"/>
        <v/>
      </c>
      <c r="I435" s="193"/>
      <c r="J435" s="194"/>
      <c r="K435" s="195"/>
      <c r="L435" s="191"/>
      <c r="M435" s="191"/>
      <c r="N435" s="191"/>
      <c r="O435" s="197"/>
      <c r="P435" s="198"/>
      <c r="Q435" s="191"/>
      <c r="R435" s="191"/>
      <c r="S435" s="191"/>
      <c r="T435" s="191"/>
      <c r="U435" s="191"/>
      <c r="V435" s="192"/>
      <c r="W435" s="192"/>
      <c r="X435" s="83" t="str">
        <f t="shared" ca="1" si="26"/>
        <v/>
      </c>
      <c r="Y435" s="191"/>
      <c r="Z435" s="85" t="str">
        <f t="shared" si="27"/>
        <v/>
      </c>
      <c r="AA435" s="191"/>
      <c r="AB435" s="191"/>
      <c r="AC435" s="191"/>
      <c r="AD435" s="191"/>
      <c r="AE435" s="195"/>
      <c r="AF435" s="196"/>
      <c r="AG435" s="191"/>
      <c r="AH435" s="54"/>
      <c r="AI435" s="43"/>
      <c r="AJ435" s="43"/>
      <c r="AK435" s="56"/>
      <c r="AL435" s="46"/>
      <c r="AM435" s="56"/>
      <c r="AN435" s="58"/>
      <c r="AO435" s="59"/>
      <c r="AP435" s="56"/>
      <c r="AQ435" s="56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59"/>
      <c r="BC435" s="60"/>
      <c r="BD435" s="58"/>
      <c r="BE435" s="60"/>
      <c r="BF435" s="60"/>
      <c r="BG435" s="60"/>
      <c r="BH435" s="60"/>
      <c r="BI435" s="60"/>
      <c r="BJ435" s="60"/>
      <c r="BK435" s="60"/>
      <c r="BL435" s="60"/>
      <c r="BM435" s="61"/>
      <c r="BN435" s="62"/>
      <c r="BO435" s="43"/>
      <c r="BP435" s="43"/>
      <c r="BQ435" s="43"/>
      <c r="BR435" s="121"/>
      <c r="BS435" s="55"/>
    </row>
    <row r="436" spans="1:71" s="3" customFormat="1" ht="21" customHeight="1" x14ac:dyDescent="0.25">
      <c r="A436" s="31"/>
      <c r="C436" s="190"/>
      <c r="D436" s="191"/>
      <c r="E436" s="191"/>
      <c r="F436" s="192"/>
      <c r="G436" s="83" t="str">
        <f t="shared" ca="1" si="24"/>
        <v/>
      </c>
      <c r="H436" s="84" t="str">
        <f t="shared" si="25"/>
        <v/>
      </c>
      <c r="I436" s="193"/>
      <c r="J436" s="194"/>
      <c r="K436" s="195"/>
      <c r="L436" s="191"/>
      <c r="M436" s="191"/>
      <c r="N436" s="191"/>
      <c r="O436" s="197"/>
      <c r="P436" s="198"/>
      <c r="Q436" s="191"/>
      <c r="R436" s="191"/>
      <c r="S436" s="191"/>
      <c r="T436" s="191"/>
      <c r="U436" s="191"/>
      <c r="V436" s="192"/>
      <c r="W436" s="192"/>
      <c r="X436" s="83" t="str">
        <f t="shared" ca="1" si="26"/>
        <v/>
      </c>
      <c r="Y436" s="191"/>
      <c r="Z436" s="85" t="str">
        <f t="shared" si="27"/>
        <v/>
      </c>
      <c r="AA436" s="191"/>
      <c r="AB436" s="191"/>
      <c r="AC436" s="191"/>
      <c r="AD436" s="191"/>
      <c r="AE436" s="195"/>
      <c r="AF436" s="196"/>
      <c r="AG436" s="191"/>
      <c r="AH436" s="54"/>
      <c r="AI436" s="43"/>
      <c r="AJ436" s="43"/>
      <c r="AK436" s="56"/>
      <c r="AL436" s="46"/>
      <c r="AM436" s="56"/>
      <c r="AN436" s="58"/>
      <c r="AO436" s="59"/>
      <c r="AP436" s="56"/>
      <c r="AQ436" s="56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59"/>
      <c r="BC436" s="60"/>
      <c r="BD436" s="58"/>
      <c r="BE436" s="60"/>
      <c r="BF436" s="60"/>
      <c r="BG436" s="60"/>
      <c r="BH436" s="60"/>
      <c r="BI436" s="60"/>
      <c r="BJ436" s="60"/>
      <c r="BK436" s="60"/>
      <c r="BL436" s="60"/>
      <c r="BM436" s="61"/>
      <c r="BN436" s="62"/>
      <c r="BO436" s="43"/>
      <c r="BP436" s="43"/>
      <c r="BQ436" s="43"/>
      <c r="BR436" s="121"/>
      <c r="BS436" s="55"/>
    </row>
    <row r="437" spans="1:71" s="3" customFormat="1" ht="21" customHeight="1" x14ac:dyDescent="0.25">
      <c r="A437" s="31"/>
      <c r="C437" s="190"/>
      <c r="D437" s="191"/>
      <c r="E437" s="191"/>
      <c r="F437" s="192"/>
      <c r="G437" s="83" t="str">
        <f t="shared" ca="1" si="24"/>
        <v/>
      </c>
      <c r="H437" s="84" t="str">
        <f t="shared" si="25"/>
        <v/>
      </c>
      <c r="I437" s="193"/>
      <c r="J437" s="194"/>
      <c r="K437" s="195"/>
      <c r="L437" s="191"/>
      <c r="M437" s="191"/>
      <c r="N437" s="191"/>
      <c r="O437" s="197"/>
      <c r="P437" s="198"/>
      <c r="Q437" s="191"/>
      <c r="R437" s="191"/>
      <c r="S437" s="191"/>
      <c r="T437" s="191"/>
      <c r="U437" s="191"/>
      <c r="V437" s="192"/>
      <c r="W437" s="192"/>
      <c r="X437" s="83" t="str">
        <f t="shared" ca="1" si="26"/>
        <v/>
      </c>
      <c r="Y437" s="191"/>
      <c r="Z437" s="85" t="str">
        <f t="shared" si="27"/>
        <v/>
      </c>
      <c r="AA437" s="191"/>
      <c r="AB437" s="191"/>
      <c r="AC437" s="191"/>
      <c r="AD437" s="191"/>
      <c r="AE437" s="195"/>
      <c r="AF437" s="196"/>
      <c r="AG437" s="191"/>
      <c r="AH437" s="54"/>
      <c r="AI437" s="43"/>
      <c r="AJ437" s="43"/>
      <c r="AK437" s="56"/>
      <c r="AL437" s="46"/>
      <c r="AM437" s="56"/>
      <c r="AN437" s="58"/>
      <c r="AO437" s="59"/>
      <c r="AP437" s="56"/>
      <c r="AQ437" s="56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59"/>
      <c r="BC437" s="60"/>
      <c r="BD437" s="58"/>
      <c r="BE437" s="60"/>
      <c r="BF437" s="60"/>
      <c r="BG437" s="60"/>
      <c r="BH437" s="60"/>
      <c r="BI437" s="60"/>
      <c r="BJ437" s="60"/>
      <c r="BK437" s="60"/>
      <c r="BL437" s="60"/>
      <c r="BM437" s="61"/>
      <c r="BN437" s="62"/>
      <c r="BO437" s="43"/>
      <c r="BP437" s="43"/>
      <c r="BQ437" s="43"/>
      <c r="BR437" s="121"/>
      <c r="BS437" s="55"/>
    </row>
    <row r="438" spans="1:71" s="3" customFormat="1" ht="21" customHeight="1" x14ac:dyDescent="0.25">
      <c r="A438" s="31"/>
      <c r="C438" s="190"/>
      <c r="D438" s="191"/>
      <c r="E438" s="191"/>
      <c r="F438" s="192"/>
      <c r="G438" s="83" t="str">
        <f t="shared" ca="1" si="24"/>
        <v/>
      </c>
      <c r="H438" s="84" t="str">
        <f t="shared" si="25"/>
        <v/>
      </c>
      <c r="I438" s="193"/>
      <c r="J438" s="194"/>
      <c r="K438" s="195"/>
      <c r="L438" s="191"/>
      <c r="M438" s="191"/>
      <c r="N438" s="191"/>
      <c r="O438" s="197"/>
      <c r="P438" s="198"/>
      <c r="Q438" s="191"/>
      <c r="R438" s="191"/>
      <c r="S438" s="191"/>
      <c r="T438" s="191"/>
      <c r="U438" s="191"/>
      <c r="V438" s="192"/>
      <c r="W438" s="192"/>
      <c r="X438" s="83" t="str">
        <f t="shared" ca="1" si="26"/>
        <v/>
      </c>
      <c r="Y438" s="191"/>
      <c r="Z438" s="85" t="str">
        <f t="shared" si="27"/>
        <v/>
      </c>
      <c r="AA438" s="191"/>
      <c r="AB438" s="191"/>
      <c r="AC438" s="191"/>
      <c r="AD438" s="191"/>
      <c r="AE438" s="195"/>
      <c r="AF438" s="196"/>
      <c r="AG438" s="191"/>
      <c r="AH438" s="54"/>
      <c r="AI438" s="43"/>
      <c r="AJ438" s="43"/>
      <c r="AK438" s="56"/>
      <c r="AL438" s="46"/>
      <c r="AM438" s="56"/>
      <c r="AN438" s="58"/>
      <c r="AO438" s="59"/>
      <c r="AP438" s="56"/>
      <c r="AQ438" s="56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59"/>
      <c r="BC438" s="60"/>
      <c r="BD438" s="58"/>
      <c r="BE438" s="60"/>
      <c r="BF438" s="60"/>
      <c r="BG438" s="60"/>
      <c r="BH438" s="60"/>
      <c r="BI438" s="60"/>
      <c r="BJ438" s="60"/>
      <c r="BK438" s="60"/>
      <c r="BL438" s="60"/>
      <c r="BM438" s="61"/>
      <c r="BN438" s="62"/>
      <c r="BO438" s="43"/>
      <c r="BP438" s="43"/>
      <c r="BQ438" s="43"/>
      <c r="BR438" s="121"/>
      <c r="BS438" s="55"/>
    </row>
    <row r="439" spans="1:71" s="3" customFormat="1" ht="21" customHeight="1" x14ac:dyDescent="0.25">
      <c r="A439" s="31"/>
      <c r="C439" s="190"/>
      <c r="D439" s="191"/>
      <c r="E439" s="191"/>
      <c r="F439" s="192"/>
      <c r="G439" s="83" t="str">
        <f t="shared" ca="1" si="24"/>
        <v/>
      </c>
      <c r="H439" s="84" t="str">
        <f t="shared" si="25"/>
        <v/>
      </c>
      <c r="I439" s="193"/>
      <c r="J439" s="194"/>
      <c r="K439" s="195"/>
      <c r="L439" s="191"/>
      <c r="M439" s="191"/>
      <c r="N439" s="191"/>
      <c r="O439" s="197"/>
      <c r="P439" s="198"/>
      <c r="Q439" s="191"/>
      <c r="R439" s="191"/>
      <c r="S439" s="191"/>
      <c r="T439" s="191"/>
      <c r="U439" s="191"/>
      <c r="V439" s="192"/>
      <c r="W439" s="192"/>
      <c r="X439" s="83" t="str">
        <f t="shared" ca="1" si="26"/>
        <v/>
      </c>
      <c r="Y439" s="191"/>
      <c r="Z439" s="85" t="str">
        <f t="shared" si="27"/>
        <v/>
      </c>
      <c r="AA439" s="191"/>
      <c r="AB439" s="191"/>
      <c r="AC439" s="191"/>
      <c r="AD439" s="191"/>
      <c r="AE439" s="195"/>
      <c r="AF439" s="196"/>
      <c r="AG439" s="191"/>
      <c r="AH439" s="54"/>
      <c r="AI439" s="43"/>
      <c r="AJ439" s="43"/>
      <c r="AK439" s="56"/>
      <c r="AL439" s="46"/>
      <c r="AM439" s="56"/>
      <c r="AN439" s="58"/>
      <c r="AO439" s="59"/>
      <c r="AP439" s="56"/>
      <c r="AQ439" s="56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59"/>
      <c r="BC439" s="60"/>
      <c r="BD439" s="58"/>
      <c r="BE439" s="60"/>
      <c r="BF439" s="60"/>
      <c r="BG439" s="60"/>
      <c r="BH439" s="60"/>
      <c r="BI439" s="60"/>
      <c r="BJ439" s="60"/>
      <c r="BK439" s="60"/>
      <c r="BL439" s="60"/>
      <c r="BM439" s="61"/>
      <c r="BN439" s="62"/>
      <c r="BO439" s="43"/>
      <c r="BP439" s="43"/>
      <c r="BQ439" s="43"/>
      <c r="BR439" s="121"/>
      <c r="BS439" s="55"/>
    </row>
    <row r="440" spans="1:71" s="3" customFormat="1" ht="21" customHeight="1" x14ac:dyDescent="0.25">
      <c r="A440" s="31"/>
      <c r="C440" s="190"/>
      <c r="D440" s="191"/>
      <c r="E440" s="191"/>
      <c r="F440" s="192"/>
      <c r="G440" s="83" t="str">
        <f t="shared" ca="1" si="24"/>
        <v/>
      </c>
      <c r="H440" s="84" t="str">
        <f t="shared" si="25"/>
        <v/>
      </c>
      <c r="I440" s="193"/>
      <c r="J440" s="194"/>
      <c r="K440" s="195"/>
      <c r="L440" s="191"/>
      <c r="M440" s="191"/>
      <c r="N440" s="191"/>
      <c r="O440" s="197"/>
      <c r="P440" s="198"/>
      <c r="Q440" s="191"/>
      <c r="R440" s="191"/>
      <c r="S440" s="191"/>
      <c r="T440" s="191"/>
      <c r="U440" s="191"/>
      <c r="V440" s="192"/>
      <c r="W440" s="192"/>
      <c r="X440" s="83" t="str">
        <f t="shared" ca="1" si="26"/>
        <v/>
      </c>
      <c r="Y440" s="191"/>
      <c r="Z440" s="85" t="str">
        <f t="shared" si="27"/>
        <v/>
      </c>
      <c r="AA440" s="191"/>
      <c r="AB440" s="191"/>
      <c r="AC440" s="191"/>
      <c r="AD440" s="191"/>
      <c r="AE440" s="195"/>
      <c r="AF440" s="196"/>
      <c r="AG440" s="191"/>
      <c r="AH440" s="54"/>
      <c r="AI440" s="43"/>
      <c r="AJ440" s="43"/>
      <c r="AK440" s="56"/>
      <c r="AL440" s="46"/>
      <c r="AM440" s="56"/>
      <c r="AN440" s="58"/>
      <c r="AO440" s="59"/>
      <c r="AP440" s="56"/>
      <c r="AQ440" s="56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59"/>
      <c r="BC440" s="60"/>
      <c r="BD440" s="58"/>
      <c r="BE440" s="60"/>
      <c r="BF440" s="60"/>
      <c r="BG440" s="60"/>
      <c r="BH440" s="60"/>
      <c r="BI440" s="60"/>
      <c r="BJ440" s="60"/>
      <c r="BK440" s="60"/>
      <c r="BL440" s="60"/>
      <c r="BM440" s="61"/>
      <c r="BN440" s="62"/>
      <c r="BO440" s="43"/>
      <c r="BP440" s="43"/>
      <c r="BQ440" s="43"/>
      <c r="BR440" s="121"/>
      <c r="BS440" s="55"/>
    </row>
    <row r="441" spans="1:71" s="3" customFormat="1" ht="21" customHeight="1" x14ac:dyDescent="0.25">
      <c r="A441" s="31"/>
      <c r="C441" s="190"/>
      <c r="D441" s="191"/>
      <c r="E441" s="191"/>
      <c r="F441" s="192"/>
      <c r="G441" s="83" t="str">
        <f t="shared" ca="1" si="24"/>
        <v/>
      </c>
      <c r="H441" s="84" t="str">
        <f t="shared" si="25"/>
        <v/>
      </c>
      <c r="I441" s="193"/>
      <c r="J441" s="194"/>
      <c r="K441" s="195"/>
      <c r="L441" s="191"/>
      <c r="M441" s="191"/>
      <c r="N441" s="191"/>
      <c r="O441" s="197"/>
      <c r="P441" s="198"/>
      <c r="Q441" s="191"/>
      <c r="R441" s="191"/>
      <c r="S441" s="191"/>
      <c r="T441" s="191"/>
      <c r="U441" s="191"/>
      <c r="V441" s="192"/>
      <c r="W441" s="192"/>
      <c r="X441" s="83" t="str">
        <f t="shared" ca="1" si="26"/>
        <v/>
      </c>
      <c r="Y441" s="191"/>
      <c r="Z441" s="85" t="str">
        <f t="shared" si="27"/>
        <v/>
      </c>
      <c r="AA441" s="191"/>
      <c r="AB441" s="191"/>
      <c r="AC441" s="191"/>
      <c r="AD441" s="191"/>
      <c r="AE441" s="195"/>
      <c r="AF441" s="196"/>
      <c r="AG441" s="191"/>
      <c r="AH441" s="54"/>
      <c r="AI441" s="43"/>
      <c r="AJ441" s="43"/>
      <c r="AK441" s="56"/>
      <c r="AL441" s="46"/>
      <c r="AM441" s="56"/>
      <c r="AN441" s="58"/>
      <c r="AO441" s="59"/>
      <c r="AP441" s="56"/>
      <c r="AQ441" s="56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59"/>
      <c r="BC441" s="60"/>
      <c r="BD441" s="58"/>
      <c r="BE441" s="60"/>
      <c r="BF441" s="60"/>
      <c r="BG441" s="60"/>
      <c r="BH441" s="60"/>
      <c r="BI441" s="60"/>
      <c r="BJ441" s="60"/>
      <c r="BK441" s="60"/>
      <c r="BL441" s="60"/>
      <c r="BM441" s="61"/>
      <c r="BN441" s="62"/>
      <c r="BO441" s="43"/>
      <c r="BP441" s="43"/>
      <c r="BQ441" s="43"/>
      <c r="BR441" s="121"/>
      <c r="BS441" s="55"/>
    </row>
    <row r="442" spans="1:71" s="3" customFormat="1" ht="21" customHeight="1" x14ac:dyDescent="0.25">
      <c r="A442" s="31"/>
      <c r="C442" s="190"/>
      <c r="D442" s="191"/>
      <c r="E442" s="191"/>
      <c r="F442" s="192"/>
      <c r="G442" s="83" t="str">
        <f t="shared" ca="1" si="24"/>
        <v/>
      </c>
      <c r="H442" s="84" t="str">
        <f t="shared" si="25"/>
        <v/>
      </c>
      <c r="I442" s="193"/>
      <c r="J442" s="194"/>
      <c r="K442" s="195"/>
      <c r="L442" s="191"/>
      <c r="M442" s="191"/>
      <c r="N442" s="191"/>
      <c r="O442" s="197"/>
      <c r="P442" s="198"/>
      <c r="Q442" s="191"/>
      <c r="R442" s="191"/>
      <c r="S442" s="191"/>
      <c r="T442" s="191"/>
      <c r="U442" s="191"/>
      <c r="V442" s="192"/>
      <c r="W442" s="192"/>
      <c r="X442" s="83" t="str">
        <f t="shared" ca="1" si="26"/>
        <v/>
      </c>
      <c r="Y442" s="191"/>
      <c r="Z442" s="85" t="str">
        <f t="shared" si="27"/>
        <v/>
      </c>
      <c r="AA442" s="191"/>
      <c r="AB442" s="191"/>
      <c r="AC442" s="191"/>
      <c r="AD442" s="191"/>
      <c r="AE442" s="195"/>
      <c r="AF442" s="196"/>
      <c r="AG442" s="191"/>
      <c r="AH442" s="54"/>
      <c r="AI442" s="43"/>
      <c r="AJ442" s="43"/>
      <c r="AK442" s="56"/>
      <c r="AL442" s="46"/>
      <c r="AM442" s="56"/>
      <c r="AN442" s="58"/>
      <c r="AO442" s="59"/>
      <c r="AP442" s="56"/>
      <c r="AQ442" s="56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59"/>
      <c r="BC442" s="60"/>
      <c r="BD442" s="58"/>
      <c r="BE442" s="60"/>
      <c r="BF442" s="60"/>
      <c r="BG442" s="60"/>
      <c r="BH442" s="60"/>
      <c r="BI442" s="60"/>
      <c r="BJ442" s="60"/>
      <c r="BK442" s="60"/>
      <c r="BL442" s="60"/>
      <c r="BM442" s="61"/>
      <c r="BN442" s="62"/>
      <c r="BO442" s="43"/>
      <c r="BP442" s="43"/>
      <c r="BQ442" s="43"/>
      <c r="BR442" s="121"/>
      <c r="BS442" s="55"/>
    </row>
    <row r="443" spans="1:71" s="3" customFormat="1" ht="21" customHeight="1" x14ac:dyDescent="0.25">
      <c r="A443" s="31"/>
      <c r="C443" s="190"/>
      <c r="D443" s="191"/>
      <c r="E443" s="191"/>
      <c r="F443" s="192"/>
      <c r="G443" s="83" t="str">
        <f t="shared" ca="1" si="24"/>
        <v/>
      </c>
      <c r="H443" s="84" t="str">
        <f t="shared" si="25"/>
        <v/>
      </c>
      <c r="I443" s="193"/>
      <c r="J443" s="194"/>
      <c r="K443" s="195"/>
      <c r="L443" s="191"/>
      <c r="M443" s="191"/>
      <c r="N443" s="191"/>
      <c r="O443" s="197"/>
      <c r="P443" s="198"/>
      <c r="Q443" s="191"/>
      <c r="R443" s="191"/>
      <c r="S443" s="191"/>
      <c r="T443" s="191"/>
      <c r="U443" s="191"/>
      <c r="V443" s="192"/>
      <c r="W443" s="192"/>
      <c r="X443" s="83" t="str">
        <f t="shared" ca="1" si="26"/>
        <v/>
      </c>
      <c r="Y443" s="191"/>
      <c r="Z443" s="85" t="str">
        <f t="shared" si="27"/>
        <v/>
      </c>
      <c r="AA443" s="191"/>
      <c r="AB443" s="191"/>
      <c r="AC443" s="191"/>
      <c r="AD443" s="191"/>
      <c r="AE443" s="195"/>
      <c r="AF443" s="196"/>
      <c r="AG443" s="191"/>
      <c r="AH443" s="54"/>
      <c r="AI443" s="43"/>
      <c r="AJ443" s="43"/>
      <c r="AK443" s="56"/>
      <c r="AL443" s="46"/>
      <c r="AM443" s="56"/>
      <c r="AN443" s="58"/>
      <c r="AO443" s="59"/>
      <c r="AP443" s="56"/>
      <c r="AQ443" s="56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59"/>
      <c r="BC443" s="60"/>
      <c r="BD443" s="58"/>
      <c r="BE443" s="60"/>
      <c r="BF443" s="60"/>
      <c r="BG443" s="60"/>
      <c r="BH443" s="60"/>
      <c r="BI443" s="60"/>
      <c r="BJ443" s="60"/>
      <c r="BK443" s="60"/>
      <c r="BL443" s="60"/>
      <c r="BM443" s="61"/>
      <c r="BN443" s="62"/>
      <c r="BO443" s="43"/>
      <c r="BP443" s="43"/>
      <c r="BQ443" s="43"/>
      <c r="BR443" s="121"/>
      <c r="BS443" s="55"/>
    </row>
    <row r="444" spans="1:71" s="3" customFormat="1" ht="21" customHeight="1" x14ac:dyDescent="0.25">
      <c r="A444" s="31"/>
      <c r="C444" s="190"/>
      <c r="D444" s="191"/>
      <c r="E444" s="191"/>
      <c r="F444" s="192"/>
      <c r="G444" s="83" t="str">
        <f t="shared" ca="1" si="24"/>
        <v/>
      </c>
      <c r="H444" s="84" t="str">
        <f t="shared" si="25"/>
        <v/>
      </c>
      <c r="I444" s="193"/>
      <c r="J444" s="194"/>
      <c r="K444" s="195"/>
      <c r="L444" s="191"/>
      <c r="M444" s="191"/>
      <c r="N444" s="191"/>
      <c r="O444" s="197"/>
      <c r="P444" s="198"/>
      <c r="Q444" s="191"/>
      <c r="R444" s="191"/>
      <c r="S444" s="191"/>
      <c r="T444" s="191"/>
      <c r="U444" s="191"/>
      <c r="V444" s="192"/>
      <c r="W444" s="192"/>
      <c r="X444" s="83" t="str">
        <f t="shared" ca="1" si="26"/>
        <v/>
      </c>
      <c r="Y444" s="191"/>
      <c r="Z444" s="85" t="str">
        <f t="shared" si="27"/>
        <v/>
      </c>
      <c r="AA444" s="191"/>
      <c r="AB444" s="191"/>
      <c r="AC444" s="191"/>
      <c r="AD444" s="191"/>
      <c r="AE444" s="195"/>
      <c r="AF444" s="196"/>
      <c r="AG444" s="191"/>
      <c r="AH444" s="54"/>
      <c r="AI444" s="43"/>
      <c r="AJ444" s="43"/>
      <c r="AK444" s="56"/>
      <c r="AL444" s="46"/>
      <c r="AM444" s="56"/>
      <c r="AN444" s="58"/>
      <c r="AO444" s="59"/>
      <c r="AP444" s="56"/>
      <c r="AQ444" s="56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59"/>
      <c r="BC444" s="60"/>
      <c r="BD444" s="58"/>
      <c r="BE444" s="60"/>
      <c r="BF444" s="60"/>
      <c r="BG444" s="60"/>
      <c r="BH444" s="60"/>
      <c r="BI444" s="60"/>
      <c r="BJ444" s="60"/>
      <c r="BK444" s="60"/>
      <c r="BL444" s="60"/>
      <c r="BM444" s="61"/>
      <c r="BN444" s="62"/>
      <c r="BO444" s="43"/>
      <c r="BP444" s="43"/>
      <c r="BQ444" s="43"/>
      <c r="BR444" s="121"/>
      <c r="BS444" s="55"/>
    </row>
    <row r="445" spans="1:71" s="3" customFormat="1" ht="21" customHeight="1" x14ac:dyDescent="0.25">
      <c r="A445" s="31"/>
      <c r="C445" s="190"/>
      <c r="D445" s="191"/>
      <c r="E445" s="191"/>
      <c r="F445" s="192"/>
      <c r="G445" s="83" t="str">
        <f t="shared" ca="1" si="24"/>
        <v/>
      </c>
      <c r="H445" s="84" t="str">
        <f t="shared" si="25"/>
        <v/>
      </c>
      <c r="I445" s="193"/>
      <c r="J445" s="194"/>
      <c r="K445" s="195"/>
      <c r="L445" s="191"/>
      <c r="M445" s="191"/>
      <c r="N445" s="191"/>
      <c r="O445" s="197"/>
      <c r="P445" s="198"/>
      <c r="Q445" s="191"/>
      <c r="R445" s="191"/>
      <c r="S445" s="191"/>
      <c r="T445" s="191"/>
      <c r="U445" s="191"/>
      <c r="V445" s="192"/>
      <c r="W445" s="192"/>
      <c r="X445" s="83" t="str">
        <f t="shared" ca="1" si="26"/>
        <v/>
      </c>
      <c r="Y445" s="191"/>
      <c r="Z445" s="85" t="str">
        <f t="shared" si="27"/>
        <v/>
      </c>
      <c r="AA445" s="191"/>
      <c r="AB445" s="191"/>
      <c r="AC445" s="191"/>
      <c r="AD445" s="191"/>
      <c r="AE445" s="195"/>
      <c r="AF445" s="196"/>
      <c r="AG445" s="191"/>
      <c r="AH445" s="54"/>
      <c r="AI445" s="43"/>
      <c r="AJ445" s="43"/>
      <c r="AK445" s="56"/>
      <c r="AL445" s="46"/>
      <c r="AM445" s="56"/>
      <c r="AN445" s="58"/>
      <c r="AO445" s="59"/>
      <c r="AP445" s="56"/>
      <c r="AQ445" s="56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59"/>
      <c r="BC445" s="60"/>
      <c r="BD445" s="58"/>
      <c r="BE445" s="60"/>
      <c r="BF445" s="60"/>
      <c r="BG445" s="60"/>
      <c r="BH445" s="60"/>
      <c r="BI445" s="60"/>
      <c r="BJ445" s="60"/>
      <c r="BK445" s="60"/>
      <c r="BL445" s="60"/>
      <c r="BM445" s="61"/>
      <c r="BN445" s="62"/>
      <c r="BO445" s="43"/>
      <c r="BP445" s="43"/>
      <c r="BQ445" s="43"/>
      <c r="BR445" s="121"/>
      <c r="BS445" s="55"/>
    </row>
    <row r="446" spans="1:71" s="3" customFormat="1" ht="21" customHeight="1" x14ac:dyDescent="0.25">
      <c r="A446" s="31"/>
      <c r="C446" s="190"/>
      <c r="D446" s="191"/>
      <c r="E446" s="191"/>
      <c r="F446" s="192"/>
      <c r="G446" s="83" t="str">
        <f t="shared" ca="1" si="24"/>
        <v/>
      </c>
      <c r="H446" s="84" t="str">
        <f t="shared" si="25"/>
        <v/>
      </c>
      <c r="I446" s="193"/>
      <c r="J446" s="194"/>
      <c r="K446" s="195"/>
      <c r="L446" s="191"/>
      <c r="M446" s="191"/>
      <c r="N446" s="191"/>
      <c r="O446" s="197"/>
      <c r="P446" s="198"/>
      <c r="Q446" s="191"/>
      <c r="R446" s="191"/>
      <c r="S446" s="191"/>
      <c r="T446" s="191"/>
      <c r="U446" s="191"/>
      <c r="V446" s="192"/>
      <c r="W446" s="192"/>
      <c r="X446" s="83" t="str">
        <f t="shared" ca="1" si="26"/>
        <v/>
      </c>
      <c r="Y446" s="191"/>
      <c r="Z446" s="85" t="str">
        <f t="shared" si="27"/>
        <v/>
      </c>
      <c r="AA446" s="191"/>
      <c r="AB446" s="191"/>
      <c r="AC446" s="191"/>
      <c r="AD446" s="191"/>
      <c r="AE446" s="195"/>
      <c r="AF446" s="196"/>
      <c r="AG446" s="191"/>
      <c r="AH446" s="54"/>
      <c r="AI446" s="43"/>
      <c r="AJ446" s="43"/>
      <c r="AK446" s="56"/>
      <c r="AL446" s="46"/>
      <c r="AM446" s="56"/>
      <c r="AN446" s="58"/>
      <c r="AO446" s="59"/>
      <c r="AP446" s="56"/>
      <c r="AQ446" s="56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59"/>
      <c r="BC446" s="60"/>
      <c r="BD446" s="58"/>
      <c r="BE446" s="60"/>
      <c r="BF446" s="60"/>
      <c r="BG446" s="60"/>
      <c r="BH446" s="60"/>
      <c r="BI446" s="60"/>
      <c r="BJ446" s="60"/>
      <c r="BK446" s="60"/>
      <c r="BL446" s="60"/>
      <c r="BM446" s="61"/>
      <c r="BN446" s="62"/>
      <c r="BO446" s="43"/>
      <c r="BP446" s="43"/>
      <c r="BQ446" s="43"/>
      <c r="BR446" s="121"/>
      <c r="BS446" s="55"/>
    </row>
    <row r="447" spans="1:71" s="3" customFormat="1" ht="21" customHeight="1" x14ac:dyDescent="0.25">
      <c r="A447" s="31"/>
      <c r="C447" s="190"/>
      <c r="D447" s="191"/>
      <c r="E447" s="191"/>
      <c r="F447" s="192"/>
      <c r="G447" s="83" t="str">
        <f t="shared" ca="1" si="24"/>
        <v/>
      </c>
      <c r="H447" s="84" t="str">
        <f t="shared" si="25"/>
        <v/>
      </c>
      <c r="I447" s="193"/>
      <c r="J447" s="194"/>
      <c r="K447" s="195"/>
      <c r="L447" s="191"/>
      <c r="M447" s="191"/>
      <c r="N447" s="191"/>
      <c r="O447" s="197"/>
      <c r="P447" s="198"/>
      <c r="Q447" s="191"/>
      <c r="R447" s="191"/>
      <c r="S447" s="191"/>
      <c r="T447" s="191"/>
      <c r="U447" s="191"/>
      <c r="V447" s="192"/>
      <c r="W447" s="192"/>
      <c r="X447" s="83" t="str">
        <f t="shared" ca="1" si="26"/>
        <v/>
      </c>
      <c r="Y447" s="191"/>
      <c r="Z447" s="85" t="str">
        <f t="shared" si="27"/>
        <v/>
      </c>
      <c r="AA447" s="191"/>
      <c r="AB447" s="191"/>
      <c r="AC447" s="191"/>
      <c r="AD447" s="191"/>
      <c r="AE447" s="195"/>
      <c r="AF447" s="196"/>
      <c r="AG447" s="191"/>
      <c r="AH447" s="54"/>
      <c r="AI447" s="43"/>
      <c r="AJ447" s="43"/>
      <c r="AK447" s="56"/>
      <c r="AL447" s="46"/>
      <c r="AM447" s="56"/>
      <c r="AN447" s="58"/>
      <c r="AO447" s="59"/>
      <c r="AP447" s="56"/>
      <c r="AQ447" s="56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59"/>
      <c r="BC447" s="60"/>
      <c r="BD447" s="58"/>
      <c r="BE447" s="60"/>
      <c r="BF447" s="60"/>
      <c r="BG447" s="60"/>
      <c r="BH447" s="60"/>
      <c r="BI447" s="60"/>
      <c r="BJ447" s="60"/>
      <c r="BK447" s="60"/>
      <c r="BL447" s="60"/>
      <c r="BM447" s="61"/>
      <c r="BN447" s="62"/>
      <c r="BO447" s="43"/>
      <c r="BP447" s="43"/>
      <c r="BQ447" s="43"/>
      <c r="BR447" s="121"/>
      <c r="BS447" s="55"/>
    </row>
    <row r="448" spans="1:71" s="3" customFormat="1" ht="21" customHeight="1" x14ac:dyDescent="0.25">
      <c r="A448" s="31"/>
      <c r="C448" s="190"/>
      <c r="D448" s="191"/>
      <c r="E448" s="191"/>
      <c r="F448" s="192"/>
      <c r="G448" s="83" t="str">
        <f t="shared" ca="1" si="24"/>
        <v/>
      </c>
      <c r="H448" s="84" t="str">
        <f t="shared" si="25"/>
        <v/>
      </c>
      <c r="I448" s="193"/>
      <c r="J448" s="194"/>
      <c r="K448" s="195"/>
      <c r="L448" s="191"/>
      <c r="M448" s="191"/>
      <c r="N448" s="191"/>
      <c r="O448" s="197"/>
      <c r="P448" s="198"/>
      <c r="Q448" s="191"/>
      <c r="R448" s="191"/>
      <c r="S448" s="191"/>
      <c r="T448" s="191"/>
      <c r="U448" s="191"/>
      <c r="V448" s="192"/>
      <c r="W448" s="192"/>
      <c r="X448" s="83" t="str">
        <f t="shared" ca="1" si="26"/>
        <v/>
      </c>
      <c r="Y448" s="191"/>
      <c r="Z448" s="85" t="str">
        <f t="shared" si="27"/>
        <v/>
      </c>
      <c r="AA448" s="191"/>
      <c r="AB448" s="191"/>
      <c r="AC448" s="191"/>
      <c r="AD448" s="191"/>
      <c r="AE448" s="195"/>
      <c r="AF448" s="196"/>
      <c r="AG448" s="191"/>
      <c r="AH448" s="54"/>
      <c r="AI448" s="43"/>
      <c r="AJ448" s="43"/>
      <c r="AK448" s="56"/>
      <c r="AL448" s="46"/>
      <c r="AM448" s="56"/>
      <c r="AN448" s="58"/>
      <c r="AO448" s="59"/>
      <c r="AP448" s="56"/>
      <c r="AQ448" s="56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59"/>
      <c r="BC448" s="60"/>
      <c r="BD448" s="58"/>
      <c r="BE448" s="60"/>
      <c r="BF448" s="60"/>
      <c r="BG448" s="60"/>
      <c r="BH448" s="60"/>
      <c r="BI448" s="60"/>
      <c r="BJ448" s="60"/>
      <c r="BK448" s="60"/>
      <c r="BL448" s="60"/>
      <c r="BM448" s="61"/>
      <c r="BN448" s="62"/>
      <c r="BO448" s="43"/>
      <c r="BP448" s="43"/>
      <c r="BQ448" s="43"/>
      <c r="BR448" s="121"/>
      <c r="BS448" s="55"/>
    </row>
    <row r="449" spans="1:71" s="3" customFormat="1" ht="21" customHeight="1" x14ac:dyDescent="0.25">
      <c r="A449" s="31"/>
      <c r="C449" s="190"/>
      <c r="D449" s="191"/>
      <c r="E449" s="191"/>
      <c r="F449" s="192"/>
      <c r="G449" s="83" t="str">
        <f t="shared" ca="1" si="24"/>
        <v/>
      </c>
      <c r="H449" s="84" t="str">
        <f t="shared" si="25"/>
        <v/>
      </c>
      <c r="I449" s="193"/>
      <c r="J449" s="194"/>
      <c r="K449" s="195"/>
      <c r="L449" s="191"/>
      <c r="M449" s="191"/>
      <c r="N449" s="191"/>
      <c r="O449" s="197"/>
      <c r="P449" s="198"/>
      <c r="Q449" s="191"/>
      <c r="R449" s="191"/>
      <c r="S449" s="191"/>
      <c r="T449" s="191"/>
      <c r="U449" s="191"/>
      <c r="V449" s="192"/>
      <c r="W449" s="192"/>
      <c r="X449" s="83" t="str">
        <f t="shared" ca="1" si="26"/>
        <v/>
      </c>
      <c r="Y449" s="191"/>
      <c r="Z449" s="85" t="str">
        <f t="shared" si="27"/>
        <v/>
      </c>
      <c r="AA449" s="191"/>
      <c r="AB449" s="191"/>
      <c r="AC449" s="191"/>
      <c r="AD449" s="191"/>
      <c r="AE449" s="195"/>
      <c r="AF449" s="196"/>
      <c r="AG449" s="191"/>
      <c r="AH449" s="54"/>
      <c r="AI449" s="43"/>
      <c r="AJ449" s="43"/>
      <c r="AK449" s="56"/>
      <c r="AL449" s="46"/>
      <c r="AM449" s="56"/>
      <c r="AN449" s="58"/>
      <c r="AO449" s="59"/>
      <c r="AP449" s="56"/>
      <c r="AQ449" s="56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59"/>
      <c r="BC449" s="60"/>
      <c r="BD449" s="58"/>
      <c r="BE449" s="60"/>
      <c r="BF449" s="60"/>
      <c r="BG449" s="60"/>
      <c r="BH449" s="60"/>
      <c r="BI449" s="60"/>
      <c r="BJ449" s="60"/>
      <c r="BK449" s="60"/>
      <c r="BL449" s="60"/>
      <c r="BM449" s="61"/>
      <c r="BN449" s="62"/>
      <c r="BO449" s="43"/>
      <c r="BP449" s="43"/>
      <c r="BQ449" s="43"/>
      <c r="BR449" s="121"/>
      <c r="BS449" s="55"/>
    </row>
    <row r="450" spans="1:71" s="3" customFormat="1" ht="21" customHeight="1" x14ac:dyDescent="0.25">
      <c r="A450" s="31"/>
      <c r="C450" s="190"/>
      <c r="D450" s="191"/>
      <c r="E450" s="191"/>
      <c r="F450" s="192"/>
      <c r="G450" s="83" t="str">
        <f t="shared" ca="1" si="24"/>
        <v/>
      </c>
      <c r="H450" s="84" t="str">
        <f t="shared" si="25"/>
        <v/>
      </c>
      <c r="I450" s="193"/>
      <c r="J450" s="194"/>
      <c r="K450" s="195"/>
      <c r="L450" s="191"/>
      <c r="M450" s="191"/>
      <c r="N450" s="191"/>
      <c r="O450" s="197"/>
      <c r="P450" s="198"/>
      <c r="Q450" s="191"/>
      <c r="R450" s="191"/>
      <c r="S450" s="191"/>
      <c r="T450" s="191"/>
      <c r="U450" s="191"/>
      <c r="V450" s="192"/>
      <c r="W450" s="192"/>
      <c r="X450" s="83" t="str">
        <f t="shared" ca="1" si="26"/>
        <v/>
      </c>
      <c r="Y450" s="191"/>
      <c r="Z450" s="85" t="str">
        <f t="shared" si="27"/>
        <v/>
      </c>
      <c r="AA450" s="191"/>
      <c r="AB450" s="191"/>
      <c r="AC450" s="191"/>
      <c r="AD450" s="191"/>
      <c r="AE450" s="195"/>
      <c r="AF450" s="196"/>
      <c r="AG450" s="191"/>
      <c r="AH450" s="54"/>
      <c r="AI450" s="43"/>
      <c r="AJ450" s="43"/>
      <c r="AK450" s="56"/>
      <c r="AL450" s="46"/>
      <c r="AM450" s="56"/>
      <c r="AN450" s="58"/>
      <c r="AO450" s="59"/>
      <c r="AP450" s="56"/>
      <c r="AQ450" s="56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59"/>
      <c r="BC450" s="60"/>
      <c r="BD450" s="58"/>
      <c r="BE450" s="60"/>
      <c r="BF450" s="60"/>
      <c r="BG450" s="60"/>
      <c r="BH450" s="60"/>
      <c r="BI450" s="60"/>
      <c r="BJ450" s="60"/>
      <c r="BK450" s="60"/>
      <c r="BL450" s="60"/>
      <c r="BM450" s="61"/>
      <c r="BN450" s="62"/>
      <c r="BO450" s="43"/>
      <c r="BP450" s="43"/>
      <c r="BQ450" s="43"/>
      <c r="BR450" s="121"/>
      <c r="BS450" s="55"/>
    </row>
    <row r="451" spans="1:71" s="3" customFormat="1" ht="21" customHeight="1" x14ac:dyDescent="0.25">
      <c r="A451" s="31"/>
      <c r="C451" s="190"/>
      <c r="D451" s="191"/>
      <c r="E451" s="191"/>
      <c r="F451" s="192"/>
      <c r="G451" s="83" t="str">
        <f t="shared" ca="1" si="24"/>
        <v/>
      </c>
      <c r="H451" s="84" t="str">
        <f t="shared" si="25"/>
        <v/>
      </c>
      <c r="I451" s="193"/>
      <c r="J451" s="194"/>
      <c r="K451" s="195"/>
      <c r="L451" s="191"/>
      <c r="M451" s="191"/>
      <c r="N451" s="191"/>
      <c r="O451" s="197"/>
      <c r="P451" s="198"/>
      <c r="Q451" s="191"/>
      <c r="R451" s="191"/>
      <c r="S451" s="191"/>
      <c r="T451" s="191"/>
      <c r="U451" s="191"/>
      <c r="V451" s="192"/>
      <c r="W451" s="192"/>
      <c r="X451" s="83" t="str">
        <f t="shared" ca="1" si="26"/>
        <v/>
      </c>
      <c r="Y451" s="191"/>
      <c r="Z451" s="85" t="str">
        <f t="shared" si="27"/>
        <v/>
      </c>
      <c r="AA451" s="191"/>
      <c r="AB451" s="191"/>
      <c r="AC451" s="191"/>
      <c r="AD451" s="191"/>
      <c r="AE451" s="195"/>
      <c r="AF451" s="196"/>
      <c r="AG451" s="191"/>
      <c r="AH451" s="54"/>
      <c r="AI451" s="43"/>
      <c r="AJ451" s="43"/>
      <c r="AK451" s="56"/>
      <c r="AL451" s="46"/>
      <c r="AM451" s="56"/>
      <c r="AN451" s="58"/>
      <c r="AO451" s="59"/>
      <c r="AP451" s="56"/>
      <c r="AQ451" s="56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59"/>
      <c r="BC451" s="60"/>
      <c r="BD451" s="58"/>
      <c r="BE451" s="60"/>
      <c r="BF451" s="60"/>
      <c r="BG451" s="60"/>
      <c r="BH451" s="60"/>
      <c r="BI451" s="60"/>
      <c r="BJ451" s="60"/>
      <c r="BK451" s="60"/>
      <c r="BL451" s="60"/>
      <c r="BM451" s="61"/>
      <c r="BN451" s="62"/>
      <c r="BO451" s="43"/>
      <c r="BP451" s="43"/>
      <c r="BQ451" s="43"/>
      <c r="BR451" s="121"/>
      <c r="BS451" s="55"/>
    </row>
    <row r="452" spans="1:71" s="3" customFormat="1" ht="21" customHeight="1" x14ac:dyDescent="0.25">
      <c r="A452" s="31"/>
      <c r="C452" s="190"/>
      <c r="D452" s="191"/>
      <c r="E452" s="191"/>
      <c r="F452" s="192"/>
      <c r="G452" s="83" t="str">
        <f t="shared" ca="1" si="24"/>
        <v/>
      </c>
      <c r="H452" s="84" t="str">
        <f t="shared" si="25"/>
        <v/>
      </c>
      <c r="I452" s="193"/>
      <c r="J452" s="194"/>
      <c r="K452" s="195"/>
      <c r="L452" s="191"/>
      <c r="M452" s="191"/>
      <c r="N452" s="191"/>
      <c r="O452" s="197"/>
      <c r="P452" s="198"/>
      <c r="Q452" s="191"/>
      <c r="R452" s="191"/>
      <c r="S452" s="191"/>
      <c r="T452" s="191"/>
      <c r="U452" s="191"/>
      <c r="V452" s="192"/>
      <c r="W452" s="192"/>
      <c r="X452" s="83" t="str">
        <f t="shared" ca="1" si="26"/>
        <v/>
      </c>
      <c r="Y452" s="191"/>
      <c r="Z452" s="85" t="str">
        <f t="shared" si="27"/>
        <v/>
      </c>
      <c r="AA452" s="191"/>
      <c r="AB452" s="191"/>
      <c r="AC452" s="191"/>
      <c r="AD452" s="191"/>
      <c r="AE452" s="195"/>
      <c r="AF452" s="196"/>
      <c r="AG452" s="191"/>
      <c r="AH452" s="54"/>
      <c r="AI452" s="43"/>
      <c r="AJ452" s="43"/>
      <c r="AK452" s="56"/>
      <c r="AL452" s="46"/>
      <c r="AM452" s="56"/>
      <c r="AN452" s="58"/>
      <c r="AO452" s="59"/>
      <c r="AP452" s="56"/>
      <c r="AQ452" s="56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59"/>
      <c r="BC452" s="60"/>
      <c r="BD452" s="58"/>
      <c r="BE452" s="60"/>
      <c r="BF452" s="60"/>
      <c r="BG452" s="60"/>
      <c r="BH452" s="60"/>
      <c r="BI452" s="60"/>
      <c r="BJ452" s="60"/>
      <c r="BK452" s="60"/>
      <c r="BL452" s="60"/>
      <c r="BM452" s="61"/>
      <c r="BN452" s="62"/>
      <c r="BO452" s="43"/>
      <c r="BP452" s="43"/>
      <c r="BQ452" s="43"/>
      <c r="BR452" s="121"/>
      <c r="BS452" s="55"/>
    </row>
    <row r="453" spans="1:71" s="3" customFormat="1" ht="21" customHeight="1" x14ac:dyDescent="0.25">
      <c r="A453" s="31"/>
      <c r="C453" s="190"/>
      <c r="D453" s="191"/>
      <c r="E453" s="191"/>
      <c r="F453" s="192"/>
      <c r="G453" s="83" t="str">
        <f t="shared" ca="1" si="24"/>
        <v/>
      </c>
      <c r="H453" s="84" t="str">
        <f t="shared" si="25"/>
        <v/>
      </c>
      <c r="I453" s="193"/>
      <c r="J453" s="194"/>
      <c r="K453" s="195"/>
      <c r="L453" s="191"/>
      <c r="M453" s="191"/>
      <c r="N453" s="191"/>
      <c r="O453" s="197"/>
      <c r="P453" s="198"/>
      <c r="Q453" s="191"/>
      <c r="R453" s="191"/>
      <c r="S453" s="191"/>
      <c r="T453" s="191"/>
      <c r="U453" s="191"/>
      <c r="V453" s="192"/>
      <c r="W453" s="192"/>
      <c r="X453" s="83" t="str">
        <f t="shared" ca="1" si="26"/>
        <v/>
      </c>
      <c r="Y453" s="191"/>
      <c r="Z453" s="85" t="str">
        <f t="shared" si="27"/>
        <v/>
      </c>
      <c r="AA453" s="191"/>
      <c r="AB453" s="191"/>
      <c r="AC453" s="191"/>
      <c r="AD453" s="191"/>
      <c r="AE453" s="195"/>
      <c r="AF453" s="196"/>
      <c r="AG453" s="191"/>
      <c r="AH453" s="54"/>
      <c r="AI453" s="43"/>
      <c r="AJ453" s="43"/>
      <c r="AK453" s="56"/>
      <c r="AL453" s="46"/>
      <c r="AM453" s="56"/>
      <c r="AN453" s="58"/>
      <c r="AO453" s="59"/>
      <c r="AP453" s="56"/>
      <c r="AQ453" s="56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59"/>
      <c r="BC453" s="60"/>
      <c r="BD453" s="58"/>
      <c r="BE453" s="60"/>
      <c r="BF453" s="60"/>
      <c r="BG453" s="60"/>
      <c r="BH453" s="60"/>
      <c r="BI453" s="60"/>
      <c r="BJ453" s="60"/>
      <c r="BK453" s="60"/>
      <c r="BL453" s="60"/>
      <c r="BM453" s="61"/>
      <c r="BN453" s="62"/>
      <c r="BO453" s="43"/>
      <c r="BP453" s="43"/>
      <c r="BQ453" s="43"/>
      <c r="BR453" s="121"/>
      <c r="BS453" s="55"/>
    </row>
    <row r="454" spans="1:71" s="3" customFormat="1" ht="21" customHeight="1" x14ac:dyDescent="0.25">
      <c r="A454" s="31"/>
      <c r="C454" s="190"/>
      <c r="D454" s="191"/>
      <c r="E454" s="191"/>
      <c r="F454" s="192"/>
      <c r="G454" s="83" t="str">
        <f t="shared" ca="1" si="24"/>
        <v/>
      </c>
      <c r="H454" s="84" t="str">
        <f t="shared" si="25"/>
        <v/>
      </c>
      <c r="I454" s="193"/>
      <c r="J454" s="194"/>
      <c r="K454" s="195"/>
      <c r="L454" s="191"/>
      <c r="M454" s="191"/>
      <c r="N454" s="191"/>
      <c r="O454" s="197"/>
      <c r="P454" s="198"/>
      <c r="Q454" s="191"/>
      <c r="R454" s="191"/>
      <c r="S454" s="191"/>
      <c r="T454" s="191"/>
      <c r="U454" s="191"/>
      <c r="V454" s="192"/>
      <c r="W454" s="192"/>
      <c r="X454" s="83" t="str">
        <f t="shared" ca="1" si="26"/>
        <v/>
      </c>
      <c r="Y454" s="191"/>
      <c r="Z454" s="85" t="str">
        <f t="shared" si="27"/>
        <v/>
      </c>
      <c r="AA454" s="191"/>
      <c r="AB454" s="191"/>
      <c r="AC454" s="191"/>
      <c r="AD454" s="191"/>
      <c r="AE454" s="195"/>
      <c r="AF454" s="196"/>
      <c r="AG454" s="191"/>
      <c r="AH454" s="54"/>
      <c r="AI454" s="43"/>
      <c r="AJ454" s="43"/>
      <c r="AK454" s="56"/>
      <c r="AL454" s="46"/>
      <c r="AM454" s="56"/>
      <c r="AN454" s="58"/>
      <c r="AO454" s="59"/>
      <c r="AP454" s="56"/>
      <c r="AQ454" s="56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59"/>
      <c r="BC454" s="60"/>
      <c r="BD454" s="58"/>
      <c r="BE454" s="60"/>
      <c r="BF454" s="60"/>
      <c r="BG454" s="60"/>
      <c r="BH454" s="60"/>
      <c r="BI454" s="60"/>
      <c r="BJ454" s="60"/>
      <c r="BK454" s="60"/>
      <c r="BL454" s="60"/>
      <c r="BM454" s="61"/>
      <c r="BN454" s="62"/>
      <c r="BO454" s="43"/>
      <c r="BP454" s="43"/>
      <c r="BQ454" s="43"/>
      <c r="BR454" s="121"/>
      <c r="BS454" s="55"/>
    </row>
    <row r="455" spans="1:71" s="3" customFormat="1" ht="21" customHeight="1" x14ac:dyDescent="0.25">
      <c r="A455" s="31"/>
      <c r="C455" s="190"/>
      <c r="D455" s="191"/>
      <c r="E455" s="191"/>
      <c r="F455" s="192"/>
      <c r="G455" s="83" t="str">
        <f t="shared" ca="1" si="24"/>
        <v/>
      </c>
      <c r="H455" s="84" t="str">
        <f t="shared" si="25"/>
        <v/>
      </c>
      <c r="I455" s="193"/>
      <c r="J455" s="194"/>
      <c r="K455" s="195"/>
      <c r="L455" s="191"/>
      <c r="M455" s="191"/>
      <c r="N455" s="191"/>
      <c r="O455" s="197"/>
      <c r="P455" s="198"/>
      <c r="Q455" s="191"/>
      <c r="R455" s="191"/>
      <c r="S455" s="191"/>
      <c r="T455" s="191"/>
      <c r="U455" s="191"/>
      <c r="V455" s="192"/>
      <c r="W455" s="192"/>
      <c r="X455" s="83" t="str">
        <f t="shared" ca="1" si="26"/>
        <v/>
      </c>
      <c r="Y455" s="191"/>
      <c r="Z455" s="85" t="str">
        <f t="shared" si="27"/>
        <v/>
      </c>
      <c r="AA455" s="191"/>
      <c r="AB455" s="191"/>
      <c r="AC455" s="191"/>
      <c r="AD455" s="191"/>
      <c r="AE455" s="195"/>
      <c r="AF455" s="196"/>
      <c r="AG455" s="191"/>
      <c r="AH455" s="54"/>
      <c r="AI455" s="43"/>
      <c r="AJ455" s="43"/>
      <c r="AK455" s="56"/>
      <c r="AL455" s="46"/>
      <c r="AM455" s="56"/>
      <c r="AN455" s="58"/>
      <c r="AO455" s="59"/>
      <c r="AP455" s="56"/>
      <c r="AQ455" s="56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59"/>
      <c r="BC455" s="60"/>
      <c r="BD455" s="58"/>
      <c r="BE455" s="60"/>
      <c r="BF455" s="60"/>
      <c r="BG455" s="60"/>
      <c r="BH455" s="60"/>
      <c r="BI455" s="60"/>
      <c r="BJ455" s="60"/>
      <c r="BK455" s="60"/>
      <c r="BL455" s="60"/>
      <c r="BM455" s="61"/>
      <c r="BN455" s="62"/>
      <c r="BO455" s="43"/>
      <c r="BP455" s="43"/>
      <c r="BQ455" s="43"/>
      <c r="BR455" s="121"/>
      <c r="BS455" s="55"/>
    </row>
    <row r="456" spans="1:71" s="3" customFormat="1" ht="21" customHeight="1" x14ac:dyDescent="0.25">
      <c r="A456" s="31"/>
      <c r="C456" s="190"/>
      <c r="D456" s="191"/>
      <c r="E456" s="191"/>
      <c r="F456" s="192"/>
      <c r="G456" s="83" t="str">
        <f t="shared" ref="G456:G500" ca="1" si="28">IFERROR(IF(F456="","",YEAR(TODAY())-YEAR(F456)),"")</f>
        <v/>
      </c>
      <c r="H456" s="84" t="str">
        <f t="shared" ref="H456:H500" si="29">IFERROR(IF(F456="","",TEXT(F456,"MMMM")),"")</f>
        <v/>
      </c>
      <c r="I456" s="193"/>
      <c r="J456" s="194"/>
      <c r="K456" s="195"/>
      <c r="L456" s="191"/>
      <c r="M456" s="191"/>
      <c r="N456" s="191"/>
      <c r="O456" s="197"/>
      <c r="P456" s="198"/>
      <c r="Q456" s="191"/>
      <c r="R456" s="191"/>
      <c r="S456" s="191"/>
      <c r="T456" s="191"/>
      <c r="U456" s="191"/>
      <c r="V456" s="192"/>
      <c r="W456" s="192"/>
      <c r="X456" s="83" t="str">
        <f t="shared" ref="X456:X506" ca="1" si="30">IFERROR(IF(V456="","",IF(AND(V456&lt;&gt;"",W456&lt;&gt;""),(W456-V456)/30,IF(AND(V456&lt;&gt;"",W456=""),(TODAY()-V456)/30,""))),"")</f>
        <v/>
      </c>
      <c r="Y456" s="191"/>
      <c r="Z456" s="85" t="str">
        <f t="shared" ref="Z456:Z500" si="31">IFERROR(IF(V456="","",TEXT(V456,"MMMM")),"")</f>
        <v/>
      </c>
      <c r="AA456" s="191"/>
      <c r="AB456" s="191"/>
      <c r="AC456" s="191"/>
      <c r="AD456" s="191"/>
      <c r="AE456" s="195"/>
      <c r="AF456" s="196"/>
      <c r="AG456" s="191"/>
      <c r="AH456" s="54"/>
      <c r="AI456" s="43"/>
      <c r="AJ456" s="43"/>
      <c r="AK456" s="56"/>
      <c r="AL456" s="46"/>
      <c r="AM456" s="56"/>
      <c r="AN456" s="58"/>
      <c r="AO456" s="59"/>
      <c r="AP456" s="56"/>
      <c r="AQ456" s="56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59"/>
      <c r="BC456" s="60"/>
      <c r="BD456" s="58"/>
      <c r="BE456" s="60"/>
      <c r="BF456" s="60"/>
      <c r="BG456" s="60"/>
      <c r="BH456" s="60"/>
      <c r="BI456" s="60"/>
      <c r="BJ456" s="60"/>
      <c r="BK456" s="60"/>
      <c r="BL456" s="60"/>
      <c r="BM456" s="61"/>
      <c r="BN456" s="62"/>
      <c r="BO456" s="43"/>
      <c r="BP456" s="43"/>
      <c r="BQ456" s="43"/>
      <c r="BR456" s="121"/>
      <c r="BS456" s="55"/>
    </row>
    <row r="457" spans="1:71" s="3" customFormat="1" ht="21" customHeight="1" x14ac:dyDescent="0.25">
      <c r="A457" s="31"/>
      <c r="C457" s="190"/>
      <c r="D457" s="191"/>
      <c r="E457" s="191"/>
      <c r="F457" s="192"/>
      <c r="G457" s="83" t="str">
        <f t="shared" ca="1" si="28"/>
        <v/>
      </c>
      <c r="H457" s="84" t="str">
        <f t="shared" si="29"/>
        <v/>
      </c>
      <c r="I457" s="193"/>
      <c r="J457" s="194"/>
      <c r="K457" s="195"/>
      <c r="L457" s="191"/>
      <c r="M457" s="191"/>
      <c r="N457" s="191"/>
      <c r="O457" s="197"/>
      <c r="P457" s="198"/>
      <c r="Q457" s="191"/>
      <c r="R457" s="191"/>
      <c r="S457" s="191"/>
      <c r="T457" s="191"/>
      <c r="U457" s="191"/>
      <c r="V457" s="192"/>
      <c r="W457" s="192"/>
      <c r="X457" s="83" t="str">
        <f t="shared" ca="1" si="30"/>
        <v/>
      </c>
      <c r="Y457" s="191"/>
      <c r="Z457" s="85" t="str">
        <f t="shared" si="31"/>
        <v/>
      </c>
      <c r="AA457" s="191"/>
      <c r="AB457" s="191"/>
      <c r="AC457" s="191"/>
      <c r="AD457" s="191"/>
      <c r="AE457" s="195"/>
      <c r="AF457" s="196"/>
      <c r="AG457" s="191"/>
      <c r="AH457" s="54"/>
      <c r="AI457" s="43"/>
      <c r="AJ457" s="43"/>
      <c r="AK457" s="56"/>
      <c r="AL457" s="46"/>
      <c r="AM457" s="56"/>
      <c r="AN457" s="58"/>
      <c r="AO457" s="59"/>
      <c r="AP457" s="56"/>
      <c r="AQ457" s="56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59"/>
      <c r="BC457" s="60"/>
      <c r="BD457" s="58"/>
      <c r="BE457" s="60"/>
      <c r="BF457" s="60"/>
      <c r="BG457" s="60"/>
      <c r="BH457" s="60"/>
      <c r="BI457" s="60"/>
      <c r="BJ457" s="60"/>
      <c r="BK457" s="60"/>
      <c r="BL457" s="60"/>
      <c r="BM457" s="61"/>
      <c r="BN457" s="62"/>
      <c r="BO457" s="43"/>
      <c r="BP457" s="43"/>
      <c r="BQ457" s="43"/>
      <c r="BR457" s="121"/>
      <c r="BS457" s="55"/>
    </row>
    <row r="458" spans="1:71" s="3" customFormat="1" ht="21" customHeight="1" x14ac:dyDescent="0.25">
      <c r="A458" s="31"/>
      <c r="C458" s="190"/>
      <c r="D458" s="191"/>
      <c r="E458" s="191"/>
      <c r="F458" s="192"/>
      <c r="G458" s="83" t="str">
        <f t="shared" ca="1" si="28"/>
        <v/>
      </c>
      <c r="H458" s="84" t="str">
        <f t="shared" si="29"/>
        <v/>
      </c>
      <c r="I458" s="193"/>
      <c r="J458" s="194"/>
      <c r="K458" s="195"/>
      <c r="L458" s="191"/>
      <c r="M458" s="191"/>
      <c r="N458" s="191"/>
      <c r="O458" s="197"/>
      <c r="P458" s="198"/>
      <c r="Q458" s="191"/>
      <c r="R458" s="191"/>
      <c r="S458" s="191"/>
      <c r="T458" s="191"/>
      <c r="U458" s="191"/>
      <c r="V458" s="192"/>
      <c r="W458" s="192"/>
      <c r="X458" s="83" t="str">
        <f t="shared" ca="1" si="30"/>
        <v/>
      </c>
      <c r="Y458" s="191"/>
      <c r="Z458" s="85" t="str">
        <f t="shared" si="31"/>
        <v/>
      </c>
      <c r="AA458" s="191"/>
      <c r="AB458" s="191"/>
      <c r="AC458" s="191"/>
      <c r="AD458" s="191"/>
      <c r="AE458" s="195"/>
      <c r="AF458" s="196"/>
      <c r="AG458" s="191"/>
      <c r="AH458" s="54"/>
      <c r="AI458" s="43"/>
      <c r="AJ458" s="43"/>
      <c r="AK458" s="56"/>
      <c r="AL458" s="46"/>
      <c r="AM458" s="56"/>
      <c r="AN458" s="58"/>
      <c r="AO458" s="59"/>
      <c r="AP458" s="56"/>
      <c r="AQ458" s="56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59"/>
      <c r="BC458" s="60"/>
      <c r="BD458" s="58"/>
      <c r="BE458" s="60"/>
      <c r="BF458" s="60"/>
      <c r="BG458" s="60"/>
      <c r="BH458" s="60"/>
      <c r="BI458" s="60"/>
      <c r="BJ458" s="60"/>
      <c r="BK458" s="60"/>
      <c r="BL458" s="60"/>
      <c r="BM458" s="61"/>
      <c r="BN458" s="62"/>
      <c r="BO458" s="43"/>
      <c r="BP458" s="43"/>
      <c r="BQ458" s="43"/>
      <c r="BR458" s="121"/>
      <c r="BS458" s="55"/>
    </row>
    <row r="459" spans="1:71" s="3" customFormat="1" ht="21" customHeight="1" x14ac:dyDescent="0.25">
      <c r="A459" s="31"/>
      <c r="C459" s="190"/>
      <c r="D459" s="191"/>
      <c r="E459" s="191"/>
      <c r="F459" s="192"/>
      <c r="G459" s="83" t="str">
        <f t="shared" ca="1" si="28"/>
        <v/>
      </c>
      <c r="H459" s="84" t="str">
        <f t="shared" si="29"/>
        <v/>
      </c>
      <c r="I459" s="193"/>
      <c r="J459" s="194"/>
      <c r="K459" s="195"/>
      <c r="L459" s="191"/>
      <c r="M459" s="191"/>
      <c r="N459" s="191"/>
      <c r="O459" s="197"/>
      <c r="P459" s="198"/>
      <c r="Q459" s="191"/>
      <c r="R459" s="191"/>
      <c r="S459" s="191"/>
      <c r="T459" s="191"/>
      <c r="U459" s="191"/>
      <c r="V459" s="192"/>
      <c r="W459" s="192"/>
      <c r="X459" s="83" t="str">
        <f t="shared" ca="1" si="30"/>
        <v/>
      </c>
      <c r="Y459" s="191"/>
      <c r="Z459" s="85" t="str">
        <f t="shared" si="31"/>
        <v/>
      </c>
      <c r="AA459" s="191"/>
      <c r="AB459" s="191"/>
      <c r="AC459" s="191"/>
      <c r="AD459" s="191"/>
      <c r="AE459" s="195"/>
      <c r="AF459" s="196"/>
      <c r="AG459" s="191"/>
      <c r="AH459" s="54"/>
      <c r="AI459" s="43"/>
      <c r="AJ459" s="43"/>
      <c r="AK459" s="56"/>
      <c r="AL459" s="46"/>
      <c r="AM459" s="56"/>
      <c r="AN459" s="58"/>
      <c r="AO459" s="59"/>
      <c r="AP459" s="56"/>
      <c r="AQ459" s="56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59"/>
      <c r="BC459" s="60"/>
      <c r="BD459" s="58"/>
      <c r="BE459" s="60"/>
      <c r="BF459" s="60"/>
      <c r="BG459" s="60"/>
      <c r="BH459" s="60"/>
      <c r="BI459" s="60"/>
      <c r="BJ459" s="60"/>
      <c r="BK459" s="60"/>
      <c r="BL459" s="60"/>
      <c r="BM459" s="61"/>
      <c r="BN459" s="62"/>
      <c r="BO459" s="43"/>
      <c r="BP459" s="43"/>
      <c r="BQ459" s="43"/>
      <c r="BR459" s="121"/>
      <c r="BS459" s="55"/>
    </row>
    <row r="460" spans="1:71" s="3" customFormat="1" ht="21" customHeight="1" x14ac:dyDescent="0.25">
      <c r="A460" s="31"/>
      <c r="C460" s="190"/>
      <c r="D460" s="191"/>
      <c r="E460" s="191"/>
      <c r="F460" s="192"/>
      <c r="G460" s="83" t="str">
        <f t="shared" ca="1" si="28"/>
        <v/>
      </c>
      <c r="H460" s="84" t="str">
        <f t="shared" si="29"/>
        <v/>
      </c>
      <c r="I460" s="193"/>
      <c r="J460" s="194"/>
      <c r="K460" s="195"/>
      <c r="L460" s="191"/>
      <c r="M460" s="191"/>
      <c r="N460" s="191"/>
      <c r="O460" s="197"/>
      <c r="P460" s="198"/>
      <c r="Q460" s="191"/>
      <c r="R460" s="191"/>
      <c r="S460" s="191"/>
      <c r="T460" s="191"/>
      <c r="U460" s="191"/>
      <c r="V460" s="192"/>
      <c r="W460" s="192"/>
      <c r="X460" s="83" t="str">
        <f t="shared" ca="1" si="30"/>
        <v/>
      </c>
      <c r="Y460" s="191"/>
      <c r="Z460" s="85" t="str">
        <f t="shared" si="31"/>
        <v/>
      </c>
      <c r="AA460" s="191"/>
      <c r="AB460" s="191"/>
      <c r="AC460" s="191"/>
      <c r="AD460" s="191"/>
      <c r="AE460" s="195"/>
      <c r="AF460" s="196"/>
      <c r="AG460" s="191"/>
      <c r="AH460" s="54"/>
      <c r="AI460" s="43"/>
      <c r="AJ460" s="43"/>
      <c r="AK460" s="56"/>
      <c r="AL460" s="46"/>
      <c r="AM460" s="56"/>
      <c r="AN460" s="58"/>
      <c r="AO460" s="59"/>
      <c r="AP460" s="56"/>
      <c r="AQ460" s="56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59"/>
      <c r="BC460" s="60"/>
      <c r="BD460" s="58"/>
      <c r="BE460" s="60"/>
      <c r="BF460" s="60"/>
      <c r="BG460" s="60"/>
      <c r="BH460" s="60"/>
      <c r="BI460" s="60"/>
      <c r="BJ460" s="60"/>
      <c r="BK460" s="60"/>
      <c r="BL460" s="60"/>
      <c r="BM460" s="61"/>
      <c r="BN460" s="62"/>
      <c r="BO460" s="43"/>
      <c r="BP460" s="43"/>
      <c r="BQ460" s="43"/>
      <c r="BR460" s="121"/>
      <c r="BS460" s="55"/>
    </row>
    <row r="461" spans="1:71" s="3" customFormat="1" ht="21" customHeight="1" x14ac:dyDescent="0.25">
      <c r="A461" s="31"/>
      <c r="C461" s="190"/>
      <c r="D461" s="191"/>
      <c r="E461" s="191"/>
      <c r="F461" s="192"/>
      <c r="G461" s="83" t="str">
        <f t="shared" ca="1" si="28"/>
        <v/>
      </c>
      <c r="H461" s="84" t="str">
        <f t="shared" si="29"/>
        <v/>
      </c>
      <c r="I461" s="193"/>
      <c r="J461" s="194"/>
      <c r="K461" s="195"/>
      <c r="L461" s="191"/>
      <c r="M461" s="191"/>
      <c r="N461" s="191"/>
      <c r="O461" s="197"/>
      <c r="P461" s="198"/>
      <c r="Q461" s="191"/>
      <c r="R461" s="191"/>
      <c r="S461" s="191"/>
      <c r="T461" s="191"/>
      <c r="U461" s="191"/>
      <c r="V461" s="192"/>
      <c r="W461" s="192"/>
      <c r="X461" s="83" t="str">
        <f t="shared" ca="1" si="30"/>
        <v/>
      </c>
      <c r="Y461" s="191"/>
      <c r="Z461" s="85" t="str">
        <f t="shared" si="31"/>
        <v/>
      </c>
      <c r="AA461" s="191"/>
      <c r="AB461" s="191"/>
      <c r="AC461" s="191"/>
      <c r="AD461" s="191"/>
      <c r="AE461" s="195"/>
      <c r="AF461" s="196"/>
      <c r="AG461" s="191"/>
      <c r="AH461" s="54"/>
      <c r="AI461" s="43"/>
      <c r="AJ461" s="43"/>
      <c r="AK461" s="56"/>
      <c r="AL461" s="46"/>
      <c r="AM461" s="56"/>
      <c r="AN461" s="58"/>
      <c r="AO461" s="59"/>
      <c r="AP461" s="56"/>
      <c r="AQ461" s="56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59"/>
      <c r="BC461" s="60"/>
      <c r="BD461" s="58"/>
      <c r="BE461" s="60"/>
      <c r="BF461" s="60"/>
      <c r="BG461" s="60"/>
      <c r="BH461" s="60"/>
      <c r="BI461" s="60"/>
      <c r="BJ461" s="60"/>
      <c r="BK461" s="60"/>
      <c r="BL461" s="60"/>
      <c r="BM461" s="61"/>
      <c r="BN461" s="62"/>
      <c r="BO461" s="43"/>
      <c r="BP461" s="43"/>
      <c r="BQ461" s="43"/>
      <c r="BR461" s="121"/>
      <c r="BS461" s="55"/>
    </row>
    <row r="462" spans="1:71" s="3" customFormat="1" ht="21" customHeight="1" x14ac:dyDescent="0.25">
      <c r="A462" s="31"/>
      <c r="C462" s="190"/>
      <c r="D462" s="191"/>
      <c r="E462" s="191"/>
      <c r="F462" s="192"/>
      <c r="G462" s="83" t="str">
        <f t="shared" ca="1" si="28"/>
        <v/>
      </c>
      <c r="H462" s="84" t="str">
        <f t="shared" si="29"/>
        <v/>
      </c>
      <c r="I462" s="193"/>
      <c r="J462" s="194"/>
      <c r="K462" s="195"/>
      <c r="L462" s="191"/>
      <c r="M462" s="191"/>
      <c r="N462" s="191"/>
      <c r="O462" s="197"/>
      <c r="P462" s="198"/>
      <c r="Q462" s="191"/>
      <c r="R462" s="191"/>
      <c r="S462" s="191"/>
      <c r="T462" s="191"/>
      <c r="U462" s="191"/>
      <c r="V462" s="192"/>
      <c r="W462" s="192"/>
      <c r="X462" s="83" t="str">
        <f t="shared" ca="1" si="30"/>
        <v/>
      </c>
      <c r="Y462" s="191"/>
      <c r="Z462" s="85" t="str">
        <f t="shared" si="31"/>
        <v/>
      </c>
      <c r="AA462" s="191"/>
      <c r="AB462" s="191"/>
      <c r="AC462" s="191"/>
      <c r="AD462" s="191"/>
      <c r="AE462" s="195"/>
      <c r="AF462" s="196"/>
      <c r="AG462" s="191"/>
      <c r="AH462" s="54"/>
      <c r="AI462" s="43"/>
      <c r="AJ462" s="43"/>
      <c r="AK462" s="56"/>
      <c r="AL462" s="46"/>
      <c r="AM462" s="56"/>
      <c r="AN462" s="58"/>
      <c r="AO462" s="59"/>
      <c r="AP462" s="56"/>
      <c r="AQ462" s="56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59"/>
      <c r="BC462" s="60"/>
      <c r="BD462" s="58"/>
      <c r="BE462" s="60"/>
      <c r="BF462" s="60"/>
      <c r="BG462" s="60"/>
      <c r="BH462" s="60"/>
      <c r="BI462" s="60"/>
      <c r="BJ462" s="60"/>
      <c r="BK462" s="60"/>
      <c r="BL462" s="60"/>
      <c r="BM462" s="61"/>
      <c r="BN462" s="62"/>
      <c r="BO462" s="43"/>
      <c r="BP462" s="43"/>
      <c r="BQ462" s="43"/>
      <c r="BR462" s="121"/>
      <c r="BS462" s="55"/>
    </row>
    <row r="463" spans="1:71" s="3" customFormat="1" ht="21" customHeight="1" x14ac:dyDescent="0.25">
      <c r="A463" s="31"/>
      <c r="C463" s="190"/>
      <c r="D463" s="191"/>
      <c r="E463" s="191"/>
      <c r="F463" s="192"/>
      <c r="G463" s="83" t="str">
        <f t="shared" ca="1" si="28"/>
        <v/>
      </c>
      <c r="H463" s="84" t="str">
        <f t="shared" si="29"/>
        <v/>
      </c>
      <c r="I463" s="193"/>
      <c r="J463" s="194"/>
      <c r="K463" s="195"/>
      <c r="L463" s="191"/>
      <c r="M463" s="191"/>
      <c r="N463" s="191"/>
      <c r="O463" s="197"/>
      <c r="P463" s="198"/>
      <c r="Q463" s="191"/>
      <c r="R463" s="191"/>
      <c r="S463" s="191"/>
      <c r="T463" s="191"/>
      <c r="U463" s="191"/>
      <c r="V463" s="192"/>
      <c r="W463" s="192"/>
      <c r="X463" s="83" t="str">
        <f t="shared" ca="1" si="30"/>
        <v/>
      </c>
      <c r="Y463" s="191"/>
      <c r="Z463" s="85" t="str">
        <f t="shared" si="31"/>
        <v/>
      </c>
      <c r="AA463" s="191"/>
      <c r="AB463" s="191"/>
      <c r="AC463" s="191"/>
      <c r="AD463" s="191"/>
      <c r="AE463" s="195"/>
      <c r="AF463" s="196"/>
      <c r="AG463" s="191"/>
      <c r="AH463" s="54"/>
      <c r="AI463" s="43"/>
      <c r="AJ463" s="43"/>
      <c r="AK463" s="56"/>
      <c r="AL463" s="46"/>
      <c r="AM463" s="56"/>
      <c r="AN463" s="58"/>
      <c r="AO463" s="59"/>
      <c r="AP463" s="56"/>
      <c r="AQ463" s="56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59"/>
      <c r="BC463" s="60"/>
      <c r="BD463" s="58"/>
      <c r="BE463" s="60"/>
      <c r="BF463" s="60"/>
      <c r="BG463" s="60"/>
      <c r="BH463" s="60"/>
      <c r="BI463" s="60"/>
      <c r="BJ463" s="60"/>
      <c r="BK463" s="60"/>
      <c r="BL463" s="60"/>
      <c r="BM463" s="61"/>
      <c r="BN463" s="62"/>
      <c r="BO463" s="43"/>
      <c r="BP463" s="43"/>
      <c r="BQ463" s="43"/>
      <c r="BR463" s="121"/>
      <c r="BS463" s="55"/>
    </row>
    <row r="464" spans="1:71" s="3" customFormat="1" ht="21" customHeight="1" x14ac:dyDescent="0.25">
      <c r="A464" s="31"/>
      <c r="C464" s="190"/>
      <c r="D464" s="191"/>
      <c r="E464" s="191"/>
      <c r="F464" s="192"/>
      <c r="G464" s="83" t="str">
        <f t="shared" ca="1" si="28"/>
        <v/>
      </c>
      <c r="H464" s="84" t="str">
        <f t="shared" si="29"/>
        <v/>
      </c>
      <c r="I464" s="193"/>
      <c r="J464" s="194"/>
      <c r="K464" s="195"/>
      <c r="L464" s="191"/>
      <c r="M464" s="191"/>
      <c r="N464" s="191"/>
      <c r="O464" s="197"/>
      <c r="P464" s="198"/>
      <c r="Q464" s="191"/>
      <c r="R464" s="191"/>
      <c r="S464" s="191"/>
      <c r="T464" s="191"/>
      <c r="U464" s="191"/>
      <c r="V464" s="192"/>
      <c r="W464" s="192"/>
      <c r="X464" s="83" t="str">
        <f t="shared" ca="1" si="30"/>
        <v/>
      </c>
      <c r="Y464" s="191"/>
      <c r="Z464" s="85" t="str">
        <f t="shared" si="31"/>
        <v/>
      </c>
      <c r="AA464" s="191"/>
      <c r="AB464" s="191"/>
      <c r="AC464" s="191"/>
      <c r="AD464" s="191"/>
      <c r="AE464" s="195"/>
      <c r="AF464" s="196"/>
      <c r="AG464" s="191"/>
      <c r="AH464" s="54"/>
      <c r="AI464" s="43"/>
      <c r="AJ464" s="43"/>
      <c r="AK464" s="56"/>
      <c r="AL464" s="46"/>
      <c r="AM464" s="56"/>
      <c r="AN464" s="58"/>
      <c r="AO464" s="59"/>
      <c r="AP464" s="56"/>
      <c r="AQ464" s="56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59"/>
      <c r="BC464" s="60"/>
      <c r="BD464" s="58"/>
      <c r="BE464" s="60"/>
      <c r="BF464" s="60"/>
      <c r="BG464" s="60"/>
      <c r="BH464" s="60"/>
      <c r="BI464" s="60"/>
      <c r="BJ464" s="60"/>
      <c r="BK464" s="60"/>
      <c r="BL464" s="60"/>
      <c r="BM464" s="61"/>
      <c r="BN464" s="62"/>
      <c r="BO464" s="43"/>
      <c r="BP464" s="43"/>
      <c r="BQ464" s="43"/>
      <c r="BR464" s="121"/>
      <c r="BS464" s="55"/>
    </row>
    <row r="465" spans="1:71" s="3" customFormat="1" ht="21" customHeight="1" x14ac:dyDescent="0.25">
      <c r="A465" s="31"/>
      <c r="C465" s="190"/>
      <c r="D465" s="191"/>
      <c r="E465" s="191"/>
      <c r="F465" s="192"/>
      <c r="G465" s="83" t="str">
        <f t="shared" ca="1" si="28"/>
        <v/>
      </c>
      <c r="H465" s="84" t="str">
        <f t="shared" si="29"/>
        <v/>
      </c>
      <c r="I465" s="193"/>
      <c r="J465" s="194"/>
      <c r="K465" s="195"/>
      <c r="L465" s="191"/>
      <c r="M465" s="191"/>
      <c r="N465" s="191"/>
      <c r="O465" s="197"/>
      <c r="P465" s="198"/>
      <c r="Q465" s="191"/>
      <c r="R465" s="191"/>
      <c r="S465" s="191"/>
      <c r="T465" s="191"/>
      <c r="U465" s="191"/>
      <c r="V465" s="192"/>
      <c r="W465" s="192"/>
      <c r="X465" s="83" t="str">
        <f t="shared" ca="1" si="30"/>
        <v/>
      </c>
      <c r="Y465" s="191"/>
      <c r="Z465" s="85" t="str">
        <f t="shared" si="31"/>
        <v/>
      </c>
      <c r="AA465" s="191"/>
      <c r="AB465" s="191"/>
      <c r="AC465" s="191"/>
      <c r="AD465" s="191"/>
      <c r="AE465" s="195"/>
      <c r="AF465" s="196"/>
      <c r="AG465" s="191"/>
      <c r="AH465" s="54"/>
      <c r="AI465" s="43"/>
      <c r="AJ465" s="43"/>
      <c r="AK465" s="56"/>
      <c r="AL465" s="46"/>
      <c r="AM465" s="56"/>
      <c r="AN465" s="58"/>
      <c r="AO465" s="59"/>
      <c r="AP465" s="56"/>
      <c r="AQ465" s="56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59"/>
      <c r="BC465" s="60"/>
      <c r="BD465" s="58"/>
      <c r="BE465" s="60"/>
      <c r="BF465" s="60"/>
      <c r="BG465" s="60"/>
      <c r="BH465" s="60"/>
      <c r="BI465" s="60"/>
      <c r="BJ465" s="60"/>
      <c r="BK465" s="60"/>
      <c r="BL465" s="60"/>
      <c r="BM465" s="61"/>
      <c r="BN465" s="62"/>
      <c r="BO465" s="43"/>
      <c r="BP465" s="43"/>
      <c r="BQ465" s="43"/>
      <c r="BR465" s="121"/>
      <c r="BS465" s="55"/>
    </row>
    <row r="466" spans="1:71" s="3" customFormat="1" ht="21" customHeight="1" x14ac:dyDescent="0.25">
      <c r="A466" s="31"/>
      <c r="C466" s="190"/>
      <c r="D466" s="191"/>
      <c r="E466" s="191"/>
      <c r="F466" s="192"/>
      <c r="G466" s="83" t="str">
        <f t="shared" ca="1" si="28"/>
        <v/>
      </c>
      <c r="H466" s="84" t="str">
        <f t="shared" si="29"/>
        <v/>
      </c>
      <c r="I466" s="193"/>
      <c r="J466" s="194"/>
      <c r="K466" s="195"/>
      <c r="L466" s="191"/>
      <c r="M466" s="191"/>
      <c r="N466" s="191"/>
      <c r="O466" s="197"/>
      <c r="P466" s="198"/>
      <c r="Q466" s="191"/>
      <c r="R466" s="191"/>
      <c r="S466" s="191"/>
      <c r="T466" s="191"/>
      <c r="U466" s="191"/>
      <c r="V466" s="192"/>
      <c r="W466" s="192"/>
      <c r="X466" s="83" t="str">
        <f t="shared" ca="1" si="30"/>
        <v/>
      </c>
      <c r="Y466" s="191"/>
      <c r="Z466" s="85" t="str">
        <f t="shared" si="31"/>
        <v/>
      </c>
      <c r="AA466" s="191"/>
      <c r="AB466" s="191"/>
      <c r="AC466" s="191"/>
      <c r="AD466" s="191"/>
      <c r="AE466" s="195"/>
      <c r="AF466" s="196"/>
      <c r="AG466" s="191"/>
      <c r="AH466" s="54"/>
      <c r="AI466" s="43"/>
      <c r="AJ466" s="43"/>
      <c r="AK466" s="56"/>
      <c r="AL466" s="46"/>
      <c r="AM466" s="56"/>
      <c r="AN466" s="58"/>
      <c r="AO466" s="59"/>
      <c r="AP466" s="56"/>
      <c r="AQ466" s="56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59"/>
      <c r="BC466" s="60"/>
      <c r="BD466" s="58"/>
      <c r="BE466" s="60"/>
      <c r="BF466" s="60"/>
      <c r="BG466" s="60"/>
      <c r="BH466" s="60"/>
      <c r="BI466" s="60"/>
      <c r="BJ466" s="60"/>
      <c r="BK466" s="60"/>
      <c r="BL466" s="60"/>
      <c r="BM466" s="61"/>
      <c r="BN466" s="62"/>
      <c r="BO466" s="43"/>
      <c r="BP466" s="43"/>
      <c r="BQ466" s="43"/>
      <c r="BR466" s="121"/>
      <c r="BS466" s="55"/>
    </row>
    <row r="467" spans="1:71" s="3" customFormat="1" ht="21" customHeight="1" x14ac:dyDescent="0.25">
      <c r="A467" s="31"/>
      <c r="C467" s="190"/>
      <c r="D467" s="191"/>
      <c r="E467" s="191"/>
      <c r="F467" s="192"/>
      <c r="G467" s="83" t="str">
        <f t="shared" ca="1" si="28"/>
        <v/>
      </c>
      <c r="H467" s="84" t="str">
        <f t="shared" si="29"/>
        <v/>
      </c>
      <c r="I467" s="193"/>
      <c r="J467" s="194"/>
      <c r="K467" s="195"/>
      <c r="L467" s="191"/>
      <c r="M467" s="191"/>
      <c r="N467" s="191"/>
      <c r="O467" s="197"/>
      <c r="P467" s="198"/>
      <c r="Q467" s="191"/>
      <c r="R467" s="191"/>
      <c r="S467" s="191"/>
      <c r="T467" s="191"/>
      <c r="U467" s="191"/>
      <c r="V467" s="192"/>
      <c r="W467" s="192"/>
      <c r="X467" s="83" t="str">
        <f t="shared" ca="1" si="30"/>
        <v/>
      </c>
      <c r="Y467" s="191"/>
      <c r="Z467" s="85" t="str">
        <f t="shared" si="31"/>
        <v/>
      </c>
      <c r="AA467" s="191"/>
      <c r="AB467" s="191"/>
      <c r="AC467" s="191"/>
      <c r="AD467" s="191"/>
      <c r="AE467" s="195"/>
      <c r="AF467" s="196"/>
      <c r="AG467" s="191"/>
      <c r="AH467" s="54"/>
      <c r="AI467" s="43"/>
      <c r="AJ467" s="43"/>
      <c r="AK467" s="56"/>
      <c r="AL467" s="46"/>
      <c r="AM467" s="56"/>
      <c r="AN467" s="58"/>
      <c r="AO467" s="59"/>
      <c r="AP467" s="56"/>
      <c r="AQ467" s="56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59"/>
      <c r="BC467" s="60"/>
      <c r="BD467" s="58"/>
      <c r="BE467" s="60"/>
      <c r="BF467" s="60"/>
      <c r="BG467" s="60"/>
      <c r="BH467" s="60"/>
      <c r="BI467" s="60"/>
      <c r="BJ467" s="60"/>
      <c r="BK467" s="60"/>
      <c r="BL467" s="60"/>
      <c r="BM467" s="61"/>
      <c r="BN467" s="62"/>
      <c r="BO467" s="43"/>
      <c r="BP467" s="43"/>
      <c r="BQ467" s="43"/>
      <c r="BR467" s="121"/>
      <c r="BS467" s="55"/>
    </row>
    <row r="468" spans="1:71" s="3" customFormat="1" ht="21" customHeight="1" x14ac:dyDescent="0.25">
      <c r="A468" s="31"/>
      <c r="C468" s="190"/>
      <c r="D468" s="191"/>
      <c r="E468" s="191"/>
      <c r="F468" s="192"/>
      <c r="G468" s="83" t="str">
        <f t="shared" ca="1" si="28"/>
        <v/>
      </c>
      <c r="H468" s="84" t="str">
        <f t="shared" si="29"/>
        <v/>
      </c>
      <c r="I468" s="193"/>
      <c r="J468" s="194"/>
      <c r="K468" s="195"/>
      <c r="L468" s="191"/>
      <c r="M468" s="191"/>
      <c r="N468" s="191"/>
      <c r="O468" s="197"/>
      <c r="P468" s="198"/>
      <c r="Q468" s="191"/>
      <c r="R468" s="191"/>
      <c r="S468" s="191"/>
      <c r="T468" s="191"/>
      <c r="U468" s="191"/>
      <c r="V468" s="192"/>
      <c r="W468" s="192"/>
      <c r="X468" s="83" t="str">
        <f t="shared" ca="1" si="30"/>
        <v/>
      </c>
      <c r="Y468" s="191"/>
      <c r="Z468" s="85" t="str">
        <f t="shared" si="31"/>
        <v/>
      </c>
      <c r="AA468" s="191"/>
      <c r="AB468" s="191"/>
      <c r="AC468" s="191"/>
      <c r="AD468" s="191"/>
      <c r="AE468" s="195"/>
      <c r="AF468" s="196"/>
      <c r="AG468" s="191"/>
      <c r="AH468" s="54"/>
      <c r="AI468" s="43"/>
      <c r="AJ468" s="43"/>
      <c r="AK468" s="56"/>
      <c r="AL468" s="46"/>
      <c r="AM468" s="56"/>
      <c r="AN468" s="58"/>
      <c r="AO468" s="59"/>
      <c r="AP468" s="56"/>
      <c r="AQ468" s="56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59"/>
      <c r="BC468" s="60"/>
      <c r="BD468" s="58"/>
      <c r="BE468" s="60"/>
      <c r="BF468" s="60"/>
      <c r="BG468" s="60"/>
      <c r="BH468" s="60"/>
      <c r="BI468" s="60"/>
      <c r="BJ468" s="60"/>
      <c r="BK468" s="60"/>
      <c r="BL468" s="60"/>
      <c r="BM468" s="61"/>
      <c r="BN468" s="62"/>
      <c r="BO468" s="43"/>
      <c r="BP468" s="43"/>
      <c r="BQ468" s="43"/>
      <c r="BR468" s="121"/>
      <c r="BS468" s="55"/>
    </row>
    <row r="469" spans="1:71" s="3" customFormat="1" ht="21" customHeight="1" x14ac:dyDescent="0.25">
      <c r="A469" s="31"/>
      <c r="C469" s="190"/>
      <c r="D469" s="191"/>
      <c r="E469" s="191"/>
      <c r="F469" s="192"/>
      <c r="G469" s="83" t="str">
        <f t="shared" ca="1" si="28"/>
        <v/>
      </c>
      <c r="H469" s="84" t="str">
        <f t="shared" si="29"/>
        <v/>
      </c>
      <c r="I469" s="193"/>
      <c r="J469" s="194"/>
      <c r="K469" s="195"/>
      <c r="L469" s="191"/>
      <c r="M469" s="191"/>
      <c r="N469" s="191"/>
      <c r="O469" s="197"/>
      <c r="P469" s="198"/>
      <c r="Q469" s="191"/>
      <c r="R469" s="191"/>
      <c r="S469" s="191"/>
      <c r="T469" s="191"/>
      <c r="U469" s="191"/>
      <c r="V469" s="192"/>
      <c r="W469" s="192"/>
      <c r="X469" s="83" t="str">
        <f t="shared" ca="1" si="30"/>
        <v/>
      </c>
      <c r="Y469" s="191"/>
      <c r="Z469" s="85" t="str">
        <f t="shared" si="31"/>
        <v/>
      </c>
      <c r="AA469" s="191"/>
      <c r="AB469" s="191"/>
      <c r="AC469" s="191"/>
      <c r="AD469" s="191"/>
      <c r="AE469" s="195"/>
      <c r="AF469" s="196"/>
      <c r="AG469" s="191"/>
      <c r="AH469" s="54"/>
      <c r="AI469" s="43"/>
      <c r="AJ469" s="43"/>
      <c r="AK469" s="56"/>
      <c r="AL469" s="46"/>
      <c r="AM469" s="56"/>
      <c r="AN469" s="58"/>
      <c r="AO469" s="59"/>
      <c r="AP469" s="56"/>
      <c r="AQ469" s="56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59"/>
      <c r="BC469" s="60"/>
      <c r="BD469" s="58"/>
      <c r="BE469" s="60"/>
      <c r="BF469" s="60"/>
      <c r="BG469" s="60"/>
      <c r="BH469" s="60"/>
      <c r="BI469" s="60"/>
      <c r="BJ469" s="60"/>
      <c r="BK469" s="60"/>
      <c r="BL469" s="60"/>
      <c r="BM469" s="61"/>
      <c r="BN469" s="62"/>
      <c r="BO469" s="43"/>
      <c r="BP469" s="43"/>
      <c r="BQ469" s="43"/>
      <c r="BR469" s="121"/>
      <c r="BS469" s="55"/>
    </row>
    <row r="470" spans="1:71" s="3" customFormat="1" ht="21" customHeight="1" x14ac:dyDescent="0.25">
      <c r="A470" s="31"/>
      <c r="C470" s="190"/>
      <c r="D470" s="191"/>
      <c r="E470" s="191"/>
      <c r="F470" s="192"/>
      <c r="G470" s="83" t="str">
        <f t="shared" ca="1" si="28"/>
        <v/>
      </c>
      <c r="H470" s="84" t="str">
        <f t="shared" si="29"/>
        <v/>
      </c>
      <c r="I470" s="193"/>
      <c r="J470" s="194"/>
      <c r="K470" s="195"/>
      <c r="L470" s="191"/>
      <c r="M470" s="191"/>
      <c r="N470" s="191"/>
      <c r="O470" s="197"/>
      <c r="P470" s="198"/>
      <c r="Q470" s="191"/>
      <c r="R470" s="191"/>
      <c r="S470" s="191"/>
      <c r="T470" s="191"/>
      <c r="U470" s="191"/>
      <c r="V470" s="192"/>
      <c r="W470" s="192"/>
      <c r="X470" s="83" t="str">
        <f t="shared" ca="1" si="30"/>
        <v/>
      </c>
      <c r="Y470" s="191"/>
      <c r="Z470" s="85" t="str">
        <f t="shared" si="31"/>
        <v/>
      </c>
      <c r="AA470" s="191"/>
      <c r="AB470" s="191"/>
      <c r="AC470" s="191"/>
      <c r="AD470" s="191"/>
      <c r="AE470" s="195"/>
      <c r="AF470" s="196"/>
      <c r="AG470" s="191"/>
      <c r="AH470" s="54"/>
      <c r="AI470" s="43"/>
      <c r="AJ470" s="43"/>
      <c r="AK470" s="56"/>
      <c r="AL470" s="46"/>
      <c r="AM470" s="56"/>
      <c r="AN470" s="58"/>
      <c r="AO470" s="59"/>
      <c r="AP470" s="56"/>
      <c r="AQ470" s="56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59"/>
      <c r="BC470" s="60"/>
      <c r="BD470" s="58"/>
      <c r="BE470" s="60"/>
      <c r="BF470" s="60"/>
      <c r="BG470" s="60"/>
      <c r="BH470" s="60"/>
      <c r="BI470" s="60"/>
      <c r="BJ470" s="60"/>
      <c r="BK470" s="60"/>
      <c r="BL470" s="60"/>
      <c r="BM470" s="61"/>
      <c r="BN470" s="62"/>
      <c r="BO470" s="43"/>
      <c r="BP470" s="43"/>
      <c r="BQ470" s="43"/>
      <c r="BR470" s="121"/>
      <c r="BS470" s="55"/>
    </row>
    <row r="471" spans="1:71" s="3" customFormat="1" ht="21" customHeight="1" x14ac:dyDescent="0.25">
      <c r="A471" s="31"/>
      <c r="C471" s="190"/>
      <c r="D471" s="191"/>
      <c r="E471" s="191"/>
      <c r="F471" s="192"/>
      <c r="G471" s="83" t="str">
        <f t="shared" ca="1" si="28"/>
        <v/>
      </c>
      <c r="H471" s="84" t="str">
        <f t="shared" si="29"/>
        <v/>
      </c>
      <c r="I471" s="193"/>
      <c r="J471" s="194"/>
      <c r="K471" s="195"/>
      <c r="L471" s="191"/>
      <c r="M471" s="191"/>
      <c r="N471" s="191"/>
      <c r="O471" s="197"/>
      <c r="P471" s="198"/>
      <c r="Q471" s="191"/>
      <c r="R471" s="191"/>
      <c r="S471" s="191"/>
      <c r="T471" s="191"/>
      <c r="U471" s="191"/>
      <c r="V471" s="192"/>
      <c r="W471" s="192"/>
      <c r="X471" s="83" t="str">
        <f t="shared" ca="1" si="30"/>
        <v/>
      </c>
      <c r="Y471" s="191"/>
      <c r="Z471" s="85" t="str">
        <f t="shared" si="31"/>
        <v/>
      </c>
      <c r="AA471" s="191"/>
      <c r="AB471" s="191"/>
      <c r="AC471" s="191"/>
      <c r="AD471" s="191"/>
      <c r="AE471" s="195"/>
      <c r="AF471" s="196"/>
      <c r="AG471" s="191"/>
      <c r="AH471" s="54"/>
      <c r="AI471" s="43"/>
      <c r="AJ471" s="43"/>
      <c r="AK471" s="56"/>
      <c r="AL471" s="46"/>
      <c r="AM471" s="56"/>
      <c r="AN471" s="58"/>
      <c r="AO471" s="59"/>
      <c r="AP471" s="56"/>
      <c r="AQ471" s="56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59"/>
      <c r="BC471" s="60"/>
      <c r="BD471" s="58"/>
      <c r="BE471" s="60"/>
      <c r="BF471" s="60"/>
      <c r="BG471" s="60"/>
      <c r="BH471" s="60"/>
      <c r="BI471" s="60"/>
      <c r="BJ471" s="60"/>
      <c r="BK471" s="60"/>
      <c r="BL471" s="60"/>
      <c r="BM471" s="61"/>
      <c r="BN471" s="62"/>
      <c r="BO471" s="43"/>
      <c r="BP471" s="43"/>
      <c r="BQ471" s="43"/>
      <c r="BR471" s="121"/>
      <c r="BS471" s="55"/>
    </row>
    <row r="472" spans="1:71" s="3" customFormat="1" ht="21" customHeight="1" x14ac:dyDescent="0.25">
      <c r="A472" s="31"/>
      <c r="C472" s="190"/>
      <c r="D472" s="191"/>
      <c r="E472" s="191"/>
      <c r="F472" s="192"/>
      <c r="G472" s="83" t="str">
        <f t="shared" ca="1" si="28"/>
        <v/>
      </c>
      <c r="H472" s="84" t="str">
        <f t="shared" si="29"/>
        <v/>
      </c>
      <c r="I472" s="193"/>
      <c r="J472" s="194"/>
      <c r="K472" s="195"/>
      <c r="L472" s="191"/>
      <c r="M472" s="191"/>
      <c r="N472" s="191"/>
      <c r="O472" s="197"/>
      <c r="P472" s="198"/>
      <c r="Q472" s="191"/>
      <c r="R472" s="191"/>
      <c r="S472" s="191"/>
      <c r="T472" s="191"/>
      <c r="U472" s="191"/>
      <c r="V472" s="192"/>
      <c r="W472" s="192"/>
      <c r="X472" s="83" t="str">
        <f t="shared" ca="1" si="30"/>
        <v/>
      </c>
      <c r="Y472" s="191"/>
      <c r="Z472" s="85" t="str">
        <f t="shared" si="31"/>
        <v/>
      </c>
      <c r="AA472" s="191"/>
      <c r="AB472" s="191"/>
      <c r="AC472" s="191"/>
      <c r="AD472" s="191"/>
      <c r="AE472" s="195"/>
      <c r="AF472" s="196"/>
      <c r="AG472" s="191"/>
      <c r="AH472" s="54"/>
      <c r="AI472" s="43"/>
      <c r="AJ472" s="43"/>
      <c r="AK472" s="56"/>
      <c r="AL472" s="46"/>
      <c r="AM472" s="56"/>
      <c r="AN472" s="58"/>
      <c r="AO472" s="59"/>
      <c r="AP472" s="56"/>
      <c r="AQ472" s="56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59"/>
      <c r="BC472" s="60"/>
      <c r="BD472" s="58"/>
      <c r="BE472" s="60"/>
      <c r="BF472" s="60"/>
      <c r="BG472" s="60"/>
      <c r="BH472" s="60"/>
      <c r="BI472" s="60"/>
      <c r="BJ472" s="60"/>
      <c r="BK472" s="60"/>
      <c r="BL472" s="60"/>
      <c r="BM472" s="61"/>
      <c r="BN472" s="62"/>
      <c r="BO472" s="43"/>
      <c r="BP472" s="43"/>
      <c r="BQ472" s="43"/>
      <c r="BR472" s="121"/>
      <c r="BS472" s="55"/>
    </row>
    <row r="473" spans="1:71" s="3" customFormat="1" ht="21" customHeight="1" x14ac:dyDescent="0.25">
      <c r="A473" s="31"/>
      <c r="C473" s="190"/>
      <c r="D473" s="191"/>
      <c r="E473" s="191"/>
      <c r="F473" s="192"/>
      <c r="G473" s="83" t="str">
        <f t="shared" ca="1" si="28"/>
        <v/>
      </c>
      <c r="H473" s="84" t="str">
        <f t="shared" si="29"/>
        <v/>
      </c>
      <c r="I473" s="193"/>
      <c r="J473" s="194"/>
      <c r="K473" s="195"/>
      <c r="L473" s="191"/>
      <c r="M473" s="191"/>
      <c r="N473" s="191"/>
      <c r="O473" s="197"/>
      <c r="P473" s="198"/>
      <c r="Q473" s="191"/>
      <c r="R473" s="191"/>
      <c r="S473" s="191"/>
      <c r="T473" s="191"/>
      <c r="U473" s="191"/>
      <c r="V473" s="192"/>
      <c r="W473" s="192"/>
      <c r="X473" s="83" t="str">
        <f t="shared" ca="1" si="30"/>
        <v/>
      </c>
      <c r="Y473" s="191"/>
      <c r="Z473" s="85" t="str">
        <f t="shared" si="31"/>
        <v/>
      </c>
      <c r="AA473" s="191"/>
      <c r="AB473" s="191"/>
      <c r="AC473" s="191"/>
      <c r="AD473" s="191"/>
      <c r="AE473" s="195"/>
      <c r="AF473" s="196"/>
      <c r="AG473" s="191"/>
      <c r="AH473" s="54"/>
      <c r="AI473" s="43"/>
      <c r="AJ473" s="43"/>
      <c r="AK473" s="56"/>
      <c r="AL473" s="46"/>
      <c r="AM473" s="56"/>
      <c r="AN473" s="58"/>
      <c r="AO473" s="59"/>
      <c r="AP473" s="56"/>
      <c r="AQ473" s="56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59"/>
      <c r="BC473" s="60"/>
      <c r="BD473" s="58"/>
      <c r="BE473" s="60"/>
      <c r="BF473" s="60"/>
      <c r="BG473" s="60"/>
      <c r="BH473" s="60"/>
      <c r="BI473" s="60"/>
      <c r="BJ473" s="60"/>
      <c r="BK473" s="60"/>
      <c r="BL473" s="60"/>
      <c r="BM473" s="61"/>
      <c r="BN473" s="62"/>
      <c r="BO473" s="43"/>
      <c r="BP473" s="43"/>
      <c r="BQ473" s="43"/>
      <c r="BR473" s="121"/>
      <c r="BS473" s="55"/>
    </row>
    <row r="474" spans="1:71" s="3" customFormat="1" ht="21" customHeight="1" x14ac:dyDescent="0.25">
      <c r="A474" s="31"/>
      <c r="C474" s="190"/>
      <c r="D474" s="191"/>
      <c r="E474" s="191"/>
      <c r="F474" s="192"/>
      <c r="G474" s="83" t="str">
        <f t="shared" ca="1" si="28"/>
        <v/>
      </c>
      <c r="H474" s="84" t="str">
        <f t="shared" si="29"/>
        <v/>
      </c>
      <c r="I474" s="193"/>
      <c r="J474" s="194"/>
      <c r="K474" s="195"/>
      <c r="L474" s="191"/>
      <c r="M474" s="191"/>
      <c r="N474" s="191"/>
      <c r="O474" s="197"/>
      <c r="P474" s="198"/>
      <c r="Q474" s="191"/>
      <c r="R474" s="191"/>
      <c r="S474" s="191"/>
      <c r="T474" s="191"/>
      <c r="U474" s="191"/>
      <c r="V474" s="192"/>
      <c r="W474" s="192"/>
      <c r="X474" s="83" t="str">
        <f t="shared" ca="1" si="30"/>
        <v/>
      </c>
      <c r="Y474" s="191"/>
      <c r="Z474" s="85" t="str">
        <f t="shared" si="31"/>
        <v/>
      </c>
      <c r="AA474" s="191"/>
      <c r="AB474" s="191"/>
      <c r="AC474" s="191"/>
      <c r="AD474" s="191"/>
      <c r="AE474" s="195"/>
      <c r="AF474" s="196"/>
      <c r="AG474" s="191"/>
      <c r="AH474" s="54"/>
      <c r="AI474" s="43"/>
      <c r="AJ474" s="43"/>
      <c r="AK474" s="56"/>
      <c r="AL474" s="46"/>
      <c r="AM474" s="56"/>
      <c r="AN474" s="58"/>
      <c r="AO474" s="59"/>
      <c r="AP474" s="56"/>
      <c r="AQ474" s="56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59"/>
      <c r="BC474" s="60"/>
      <c r="BD474" s="58"/>
      <c r="BE474" s="60"/>
      <c r="BF474" s="60"/>
      <c r="BG474" s="60"/>
      <c r="BH474" s="60"/>
      <c r="BI474" s="60"/>
      <c r="BJ474" s="60"/>
      <c r="BK474" s="60"/>
      <c r="BL474" s="60"/>
      <c r="BM474" s="61"/>
      <c r="BN474" s="62"/>
      <c r="BO474" s="43"/>
      <c r="BP474" s="43"/>
      <c r="BQ474" s="43"/>
      <c r="BR474" s="121"/>
      <c r="BS474" s="55"/>
    </row>
    <row r="475" spans="1:71" s="3" customFormat="1" ht="21" customHeight="1" x14ac:dyDescent="0.25">
      <c r="A475" s="31"/>
      <c r="C475" s="190"/>
      <c r="D475" s="191"/>
      <c r="E475" s="191"/>
      <c r="F475" s="192"/>
      <c r="G475" s="83" t="str">
        <f t="shared" ca="1" si="28"/>
        <v/>
      </c>
      <c r="H475" s="84" t="str">
        <f t="shared" si="29"/>
        <v/>
      </c>
      <c r="I475" s="193"/>
      <c r="J475" s="194"/>
      <c r="K475" s="195"/>
      <c r="L475" s="191"/>
      <c r="M475" s="191"/>
      <c r="N475" s="191"/>
      <c r="O475" s="197"/>
      <c r="P475" s="198"/>
      <c r="Q475" s="191"/>
      <c r="R475" s="191"/>
      <c r="S475" s="191"/>
      <c r="T475" s="191"/>
      <c r="U475" s="191"/>
      <c r="V475" s="192"/>
      <c r="W475" s="192"/>
      <c r="X475" s="83" t="str">
        <f t="shared" ca="1" si="30"/>
        <v/>
      </c>
      <c r="Y475" s="191"/>
      <c r="Z475" s="85" t="str">
        <f t="shared" si="31"/>
        <v/>
      </c>
      <c r="AA475" s="191"/>
      <c r="AB475" s="191"/>
      <c r="AC475" s="191"/>
      <c r="AD475" s="191"/>
      <c r="AE475" s="195"/>
      <c r="AF475" s="196"/>
      <c r="AG475" s="191"/>
      <c r="AH475" s="54"/>
      <c r="AI475" s="43"/>
      <c r="AJ475" s="43"/>
      <c r="AK475" s="56"/>
      <c r="AL475" s="46"/>
      <c r="AM475" s="56"/>
      <c r="AN475" s="58"/>
      <c r="AO475" s="59"/>
      <c r="AP475" s="56"/>
      <c r="AQ475" s="56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59"/>
      <c r="BC475" s="60"/>
      <c r="BD475" s="58"/>
      <c r="BE475" s="60"/>
      <c r="BF475" s="60"/>
      <c r="BG475" s="60"/>
      <c r="BH475" s="60"/>
      <c r="BI475" s="60"/>
      <c r="BJ475" s="60"/>
      <c r="BK475" s="60"/>
      <c r="BL475" s="60"/>
      <c r="BM475" s="61"/>
      <c r="BN475" s="62"/>
      <c r="BO475" s="43"/>
      <c r="BP475" s="43"/>
      <c r="BQ475" s="43"/>
      <c r="BR475" s="121"/>
      <c r="BS475" s="55"/>
    </row>
    <row r="476" spans="1:71" s="3" customFormat="1" ht="21" customHeight="1" x14ac:dyDescent="0.25">
      <c r="A476" s="31"/>
      <c r="C476" s="190"/>
      <c r="D476" s="191"/>
      <c r="E476" s="191"/>
      <c r="F476" s="192"/>
      <c r="G476" s="83" t="str">
        <f t="shared" ca="1" si="28"/>
        <v/>
      </c>
      <c r="H476" s="84" t="str">
        <f t="shared" si="29"/>
        <v/>
      </c>
      <c r="I476" s="193"/>
      <c r="J476" s="194"/>
      <c r="K476" s="195"/>
      <c r="L476" s="191"/>
      <c r="M476" s="191"/>
      <c r="N476" s="191"/>
      <c r="O476" s="197"/>
      <c r="P476" s="198"/>
      <c r="Q476" s="191"/>
      <c r="R476" s="191"/>
      <c r="S476" s="191"/>
      <c r="T476" s="191"/>
      <c r="U476" s="191"/>
      <c r="V476" s="192"/>
      <c r="W476" s="192"/>
      <c r="X476" s="83" t="str">
        <f t="shared" ca="1" si="30"/>
        <v/>
      </c>
      <c r="Y476" s="191"/>
      <c r="Z476" s="85" t="str">
        <f t="shared" si="31"/>
        <v/>
      </c>
      <c r="AA476" s="191"/>
      <c r="AB476" s="191"/>
      <c r="AC476" s="191"/>
      <c r="AD476" s="191"/>
      <c r="AE476" s="195"/>
      <c r="AF476" s="196"/>
      <c r="AG476" s="191"/>
      <c r="AH476" s="54"/>
      <c r="AI476" s="43"/>
      <c r="AJ476" s="43"/>
      <c r="AK476" s="56"/>
      <c r="AL476" s="46"/>
      <c r="AM476" s="56"/>
      <c r="AN476" s="58"/>
      <c r="AO476" s="59"/>
      <c r="AP476" s="56"/>
      <c r="AQ476" s="56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59"/>
      <c r="BC476" s="60"/>
      <c r="BD476" s="58"/>
      <c r="BE476" s="60"/>
      <c r="BF476" s="60"/>
      <c r="BG476" s="60"/>
      <c r="BH476" s="60"/>
      <c r="BI476" s="60"/>
      <c r="BJ476" s="60"/>
      <c r="BK476" s="60"/>
      <c r="BL476" s="60"/>
      <c r="BM476" s="61"/>
      <c r="BN476" s="62"/>
      <c r="BO476" s="43"/>
      <c r="BP476" s="43"/>
      <c r="BQ476" s="43"/>
      <c r="BR476" s="121"/>
      <c r="BS476" s="55"/>
    </row>
    <row r="477" spans="1:71" s="3" customFormat="1" ht="21" customHeight="1" x14ac:dyDescent="0.25">
      <c r="A477" s="31"/>
      <c r="C477" s="190"/>
      <c r="D477" s="191"/>
      <c r="E477" s="191"/>
      <c r="F477" s="192"/>
      <c r="G477" s="83" t="str">
        <f t="shared" ca="1" si="28"/>
        <v/>
      </c>
      <c r="H477" s="84" t="str">
        <f t="shared" si="29"/>
        <v/>
      </c>
      <c r="I477" s="193"/>
      <c r="J477" s="194"/>
      <c r="K477" s="195"/>
      <c r="L477" s="191"/>
      <c r="M477" s="191"/>
      <c r="N477" s="191"/>
      <c r="O477" s="197"/>
      <c r="P477" s="198"/>
      <c r="Q477" s="191"/>
      <c r="R477" s="191"/>
      <c r="S477" s="191"/>
      <c r="T477" s="191"/>
      <c r="U477" s="191"/>
      <c r="V477" s="192"/>
      <c r="W477" s="192"/>
      <c r="X477" s="83" t="str">
        <f t="shared" ca="1" si="30"/>
        <v/>
      </c>
      <c r="Y477" s="191"/>
      <c r="Z477" s="85" t="str">
        <f t="shared" si="31"/>
        <v/>
      </c>
      <c r="AA477" s="191"/>
      <c r="AB477" s="191"/>
      <c r="AC477" s="191"/>
      <c r="AD477" s="191"/>
      <c r="AE477" s="195"/>
      <c r="AF477" s="196"/>
      <c r="AG477" s="191"/>
      <c r="AH477" s="54"/>
      <c r="AI477" s="43"/>
      <c r="AJ477" s="43"/>
      <c r="AK477" s="56"/>
      <c r="AL477" s="46"/>
      <c r="AM477" s="56"/>
      <c r="AN477" s="58"/>
      <c r="AO477" s="59"/>
      <c r="AP477" s="56"/>
      <c r="AQ477" s="56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59"/>
      <c r="BC477" s="60"/>
      <c r="BD477" s="58"/>
      <c r="BE477" s="60"/>
      <c r="BF477" s="60"/>
      <c r="BG477" s="60"/>
      <c r="BH477" s="60"/>
      <c r="BI477" s="60"/>
      <c r="BJ477" s="60"/>
      <c r="BK477" s="60"/>
      <c r="BL477" s="60"/>
      <c r="BM477" s="61"/>
      <c r="BN477" s="62"/>
      <c r="BO477" s="43"/>
      <c r="BP477" s="43"/>
      <c r="BQ477" s="43"/>
      <c r="BR477" s="121"/>
      <c r="BS477" s="55"/>
    </row>
    <row r="478" spans="1:71" s="3" customFormat="1" ht="21" customHeight="1" x14ac:dyDescent="0.25">
      <c r="A478" s="31"/>
      <c r="C478" s="190"/>
      <c r="D478" s="191"/>
      <c r="E478" s="191"/>
      <c r="F478" s="192"/>
      <c r="G478" s="83" t="str">
        <f t="shared" ca="1" si="28"/>
        <v/>
      </c>
      <c r="H478" s="84" t="str">
        <f t="shared" si="29"/>
        <v/>
      </c>
      <c r="I478" s="193"/>
      <c r="J478" s="194"/>
      <c r="K478" s="195"/>
      <c r="L478" s="191"/>
      <c r="M478" s="191"/>
      <c r="N478" s="191"/>
      <c r="O478" s="197"/>
      <c r="P478" s="198"/>
      <c r="Q478" s="191"/>
      <c r="R478" s="191"/>
      <c r="S478" s="191"/>
      <c r="T478" s="191"/>
      <c r="U478" s="191"/>
      <c r="V478" s="192"/>
      <c r="W478" s="192"/>
      <c r="X478" s="83" t="str">
        <f t="shared" ca="1" si="30"/>
        <v/>
      </c>
      <c r="Y478" s="191"/>
      <c r="Z478" s="85" t="str">
        <f t="shared" si="31"/>
        <v/>
      </c>
      <c r="AA478" s="191"/>
      <c r="AB478" s="191"/>
      <c r="AC478" s="191"/>
      <c r="AD478" s="191"/>
      <c r="AE478" s="195"/>
      <c r="AF478" s="196"/>
      <c r="AG478" s="191"/>
      <c r="AH478" s="54"/>
      <c r="AI478" s="43"/>
      <c r="AJ478" s="43"/>
      <c r="AK478" s="56"/>
      <c r="AL478" s="46"/>
      <c r="AM478" s="56"/>
      <c r="AN478" s="58"/>
      <c r="AO478" s="59"/>
      <c r="AP478" s="56"/>
      <c r="AQ478" s="56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59"/>
      <c r="BC478" s="60"/>
      <c r="BD478" s="58"/>
      <c r="BE478" s="60"/>
      <c r="BF478" s="60"/>
      <c r="BG478" s="60"/>
      <c r="BH478" s="60"/>
      <c r="BI478" s="60"/>
      <c r="BJ478" s="60"/>
      <c r="BK478" s="60"/>
      <c r="BL478" s="60"/>
      <c r="BM478" s="61"/>
      <c r="BN478" s="62"/>
      <c r="BO478" s="43"/>
      <c r="BP478" s="43"/>
      <c r="BQ478" s="43"/>
      <c r="BR478" s="121"/>
      <c r="BS478" s="55"/>
    </row>
    <row r="479" spans="1:71" s="3" customFormat="1" ht="21" customHeight="1" x14ac:dyDescent="0.25">
      <c r="A479" s="31"/>
      <c r="C479" s="190"/>
      <c r="D479" s="191"/>
      <c r="E479" s="191"/>
      <c r="F479" s="192"/>
      <c r="G479" s="83" t="str">
        <f t="shared" ca="1" si="28"/>
        <v/>
      </c>
      <c r="H479" s="84" t="str">
        <f t="shared" si="29"/>
        <v/>
      </c>
      <c r="I479" s="193"/>
      <c r="J479" s="194"/>
      <c r="K479" s="195"/>
      <c r="L479" s="191"/>
      <c r="M479" s="191"/>
      <c r="N479" s="191"/>
      <c r="O479" s="197"/>
      <c r="P479" s="198"/>
      <c r="Q479" s="191"/>
      <c r="R479" s="191"/>
      <c r="S479" s="191"/>
      <c r="T479" s="191"/>
      <c r="U479" s="191"/>
      <c r="V479" s="192"/>
      <c r="W479" s="192"/>
      <c r="X479" s="83" t="str">
        <f t="shared" ca="1" si="30"/>
        <v/>
      </c>
      <c r="Y479" s="191"/>
      <c r="Z479" s="85" t="str">
        <f t="shared" si="31"/>
        <v/>
      </c>
      <c r="AA479" s="191"/>
      <c r="AB479" s="191"/>
      <c r="AC479" s="191"/>
      <c r="AD479" s="191"/>
      <c r="AE479" s="195"/>
      <c r="AF479" s="196"/>
      <c r="AG479" s="191"/>
      <c r="AH479" s="54"/>
      <c r="AI479" s="43"/>
      <c r="AJ479" s="43"/>
      <c r="AK479" s="56"/>
      <c r="AL479" s="46"/>
      <c r="AM479" s="56"/>
      <c r="AN479" s="58"/>
      <c r="AO479" s="59"/>
      <c r="AP479" s="56"/>
      <c r="AQ479" s="56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59"/>
      <c r="BC479" s="60"/>
      <c r="BD479" s="58"/>
      <c r="BE479" s="60"/>
      <c r="BF479" s="60"/>
      <c r="BG479" s="60"/>
      <c r="BH479" s="60"/>
      <c r="BI479" s="60"/>
      <c r="BJ479" s="60"/>
      <c r="BK479" s="60"/>
      <c r="BL479" s="60"/>
      <c r="BM479" s="61"/>
      <c r="BN479" s="62"/>
      <c r="BO479" s="43"/>
      <c r="BP479" s="43"/>
      <c r="BQ479" s="43"/>
      <c r="BR479" s="121"/>
      <c r="BS479" s="55"/>
    </row>
    <row r="480" spans="1:71" s="3" customFormat="1" ht="21" customHeight="1" x14ac:dyDescent="0.25">
      <c r="A480" s="31"/>
      <c r="C480" s="190"/>
      <c r="D480" s="191"/>
      <c r="E480" s="191"/>
      <c r="F480" s="192"/>
      <c r="G480" s="83" t="str">
        <f t="shared" ca="1" si="28"/>
        <v/>
      </c>
      <c r="H480" s="84" t="str">
        <f t="shared" si="29"/>
        <v/>
      </c>
      <c r="I480" s="193"/>
      <c r="J480" s="194"/>
      <c r="K480" s="195"/>
      <c r="L480" s="191"/>
      <c r="M480" s="191"/>
      <c r="N480" s="191"/>
      <c r="O480" s="197"/>
      <c r="P480" s="198"/>
      <c r="Q480" s="191"/>
      <c r="R480" s="191"/>
      <c r="S480" s="191"/>
      <c r="T480" s="191"/>
      <c r="U480" s="191"/>
      <c r="V480" s="192"/>
      <c r="W480" s="192"/>
      <c r="X480" s="83" t="str">
        <f t="shared" ca="1" si="30"/>
        <v/>
      </c>
      <c r="Y480" s="191"/>
      <c r="Z480" s="85" t="str">
        <f t="shared" si="31"/>
        <v/>
      </c>
      <c r="AA480" s="191"/>
      <c r="AB480" s="191"/>
      <c r="AC480" s="191"/>
      <c r="AD480" s="191"/>
      <c r="AE480" s="195"/>
      <c r="AF480" s="196"/>
      <c r="AG480" s="191"/>
      <c r="AH480" s="54"/>
      <c r="AI480" s="43"/>
      <c r="AJ480" s="43"/>
      <c r="AK480" s="56"/>
      <c r="AL480" s="46"/>
      <c r="AM480" s="56"/>
      <c r="AN480" s="58"/>
      <c r="AO480" s="59"/>
      <c r="AP480" s="56"/>
      <c r="AQ480" s="56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59"/>
      <c r="BC480" s="60"/>
      <c r="BD480" s="58"/>
      <c r="BE480" s="60"/>
      <c r="BF480" s="60"/>
      <c r="BG480" s="60"/>
      <c r="BH480" s="60"/>
      <c r="BI480" s="60"/>
      <c r="BJ480" s="60"/>
      <c r="BK480" s="60"/>
      <c r="BL480" s="60"/>
      <c r="BM480" s="61"/>
      <c r="BN480" s="62"/>
      <c r="BO480" s="43"/>
      <c r="BP480" s="43"/>
      <c r="BQ480" s="43"/>
      <c r="BR480" s="121"/>
      <c r="BS480" s="55"/>
    </row>
    <row r="481" spans="1:71" s="3" customFormat="1" ht="21" customHeight="1" x14ac:dyDescent="0.25">
      <c r="A481" s="31"/>
      <c r="C481" s="190"/>
      <c r="D481" s="191"/>
      <c r="E481" s="191"/>
      <c r="F481" s="192"/>
      <c r="G481" s="83" t="str">
        <f t="shared" ca="1" si="28"/>
        <v/>
      </c>
      <c r="H481" s="84" t="str">
        <f t="shared" si="29"/>
        <v/>
      </c>
      <c r="I481" s="193"/>
      <c r="J481" s="194"/>
      <c r="K481" s="195"/>
      <c r="L481" s="191"/>
      <c r="M481" s="191"/>
      <c r="N481" s="191"/>
      <c r="O481" s="197"/>
      <c r="P481" s="198"/>
      <c r="Q481" s="191"/>
      <c r="R481" s="191"/>
      <c r="S481" s="191"/>
      <c r="T481" s="191"/>
      <c r="U481" s="191"/>
      <c r="V481" s="192"/>
      <c r="W481" s="192"/>
      <c r="X481" s="83" t="str">
        <f t="shared" ca="1" si="30"/>
        <v/>
      </c>
      <c r="Y481" s="191"/>
      <c r="Z481" s="85" t="str">
        <f t="shared" si="31"/>
        <v/>
      </c>
      <c r="AA481" s="191"/>
      <c r="AB481" s="191"/>
      <c r="AC481" s="191"/>
      <c r="AD481" s="191"/>
      <c r="AE481" s="195"/>
      <c r="AF481" s="196"/>
      <c r="AG481" s="191"/>
      <c r="AH481" s="54"/>
      <c r="AI481" s="43"/>
      <c r="AJ481" s="43"/>
      <c r="AK481" s="56"/>
      <c r="AL481" s="46"/>
      <c r="AM481" s="56"/>
      <c r="AN481" s="58"/>
      <c r="AO481" s="59"/>
      <c r="AP481" s="56"/>
      <c r="AQ481" s="56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59"/>
      <c r="BC481" s="60"/>
      <c r="BD481" s="58"/>
      <c r="BE481" s="60"/>
      <c r="BF481" s="60"/>
      <c r="BG481" s="60"/>
      <c r="BH481" s="60"/>
      <c r="BI481" s="60"/>
      <c r="BJ481" s="60"/>
      <c r="BK481" s="60"/>
      <c r="BL481" s="60"/>
      <c r="BM481" s="61"/>
      <c r="BN481" s="62"/>
      <c r="BO481" s="43"/>
      <c r="BP481" s="43"/>
      <c r="BQ481" s="43"/>
      <c r="BR481" s="121"/>
      <c r="BS481" s="55"/>
    </row>
    <row r="482" spans="1:71" s="3" customFormat="1" ht="21" customHeight="1" x14ac:dyDescent="0.25">
      <c r="A482" s="31"/>
      <c r="C482" s="190"/>
      <c r="D482" s="191"/>
      <c r="E482" s="191"/>
      <c r="F482" s="192"/>
      <c r="G482" s="83" t="str">
        <f t="shared" ca="1" si="28"/>
        <v/>
      </c>
      <c r="H482" s="84" t="str">
        <f t="shared" si="29"/>
        <v/>
      </c>
      <c r="I482" s="193"/>
      <c r="J482" s="194"/>
      <c r="K482" s="195"/>
      <c r="L482" s="191"/>
      <c r="M482" s="191"/>
      <c r="N482" s="191"/>
      <c r="O482" s="197"/>
      <c r="P482" s="198"/>
      <c r="Q482" s="191"/>
      <c r="R482" s="191"/>
      <c r="S482" s="191"/>
      <c r="T482" s="191"/>
      <c r="U482" s="191"/>
      <c r="V482" s="192"/>
      <c r="W482" s="192"/>
      <c r="X482" s="83" t="str">
        <f t="shared" ca="1" si="30"/>
        <v/>
      </c>
      <c r="Y482" s="191"/>
      <c r="Z482" s="85" t="str">
        <f t="shared" si="31"/>
        <v/>
      </c>
      <c r="AA482" s="191"/>
      <c r="AB482" s="191"/>
      <c r="AC482" s="191"/>
      <c r="AD482" s="191"/>
      <c r="AE482" s="195"/>
      <c r="AF482" s="196"/>
      <c r="AG482" s="191"/>
      <c r="AH482" s="54"/>
      <c r="AI482" s="43"/>
      <c r="AJ482" s="43"/>
      <c r="AK482" s="56"/>
      <c r="AL482" s="46"/>
      <c r="AM482" s="56"/>
      <c r="AN482" s="58"/>
      <c r="AO482" s="59"/>
      <c r="AP482" s="56"/>
      <c r="AQ482" s="56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59"/>
      <c r="BC482" s="60"/>
      <c r="BD482" s="58"/>
      <c r="BE482" s="60"/>
      <c r="BF482" s="60"/>
      <c r="BG482" s="60"/>
      <c r="BH482" s="60"/>
      <c r="BI482" s="60"/>
      <c r="BJ482" s="60"/>
      <c r="BK482" s="60"/>
      <c r="BL482" s="60"/>
      <c r="BM482" s="61"/>
      <c r="BN482" s="62"/>
      <c r="BO482" s="43"/>
      <c r="BP482" s="43"/>
      <c r="BQ482" s="43"/>
      <c r="BR482" s="121"/>
      <c r="BS482" s="55"/>
    </row>
    <row r="483" spans="1:71" s="3" customFormat="1" ht="21" customHeight="1" x14ac:dyDescent="0.25">
      <c r="A483" s="31"/>
      <c r="C483" s="190"/>
      <c r="D483" s="191"/>
      <c r="E483" s="191"/>
      <c r="F483" s="192"/>
      <c r="G483" s="83" t="str">
        <f t="shared" ca="1" si="28"/>
        <v/>
      </c>
      <c r="H483" s="84" t="str">
        <f t="shared" si="29"/>
        <v/>
      </c>
      <c r="I483" s="193"/>
      <c r="J483" s="194"/>
      <c r="K483" s="195"/>
      <c r="L483" s="191"/>
      <c r="M483" s="191"/>
      <c r="N483" s="191"/>
      <c r="O483" s="197"/>
      <c r="P483" s="198"/>
      <c r="Q483" s="191"/>
      <c r="R483" s="191"/>
      <c r="S483" s="191"/>
      <c r="T483" s="191"/>
      <c r="U483" s="191"/>
      <c r="V483" s="192"/>
      <c r="W483" s="192"/>
      <c r="X483" s="83" t="str">
        <f t="shared" ca="1" si="30"/>
        <v/>
      </c>
      <c r="Y483" s="191"/>
      <c r="Z483" s="85" t="str">
        <f t="shared" si="31"/>
        <v/>
      </c>
      <c r="AA483" s="191"/>
      <c r="AB483" s="191"/>
      <c r="AC483" s="191"/>
      <c r="AD483" s="191"/>
      <c r="AE483" s="195"/>
      <c r="AF483" s="196"/>
      <c r="AG483" s="191"/>
      <c r="AH483" s="54"/>
      <c r="AI483" s="43"/>
      <c r="AJ483" s="43"/>
      <c r="AK483" s="56"/>
      <c r="AL483" s="46"/>
      <c r="AM483" s="56"/>
      <c r="AN483" s="58"/>
      <c r="AO483" s="59"/>
      <c r="AP483" s="56"/>
      <c r="AQ483" s="56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59"/>
      <c r="BC483" s="60"/>
      <c r="BD483" s="58"/>
      <c r="BE483" s="60"/>
      <c r="BF483" s="60"/>
      <c r="BG483" s="60"/>
      <c r="BH483" s="60"/>
      <c r="BI483" s="60"/>
      <c r="BJ483" s="60"/>
      <c r="BK483" s="60"/>
      <c r="BL483" s="60"/>
      <c r="BM483" s="61"/>
      <c r="BN483" s="62"/>
      <c r="BO483" s="43"/>
      <c r="BP483" s="43"/>
      <c r="BQ483" s="43"/>
      <c r="BR483" s="121"/>
      <c r="BS483" s="55"/>
    </row>
    <row r="484" spans="1:71" s="3" customFormat="1" ht="21" customHeight="1" x14ac:dyDescent="0.25">
      <c r="A484" s="31"/>
      <c r="C484" s="190"/>
      <c r="D484" s="191"/>
      <c r="E484" s="191"/>
      <c r="F484" s="192"/>
      <c r="G484" s="83" t="str">
        <f t="shared" ca="1" si="28"/>
        <v/>
      </c>
      <c r="H484" s="84" t="str">
        <f t="shared" si="29"/>
        <v/>
      </c>
      <c r="I484" s="193"/>
      <c r="J484" s="194"/>
      <c r="K484" s="195"/>
      <c r="L484" s="191"/>
      <c r="M484" s="191"/>
      <c r="N484" s="191"/>
      <c r="O484" s="197"/>
      <c r="P484" s="198"/>
      <c r="Q484" s="191"/>
      <c r="R484" s="191"/>
      <c r="S484" s="191"/>
      <c r="T484" s="191"/>
      <c r="U484" s="191"/>
      <c r="V484" s="192"/>
      <c r="W484" s="192"/>
      <c r="X484" s="83" t="str">
        <f t="shared" ca="1" si="30"/>
        <v/>
      </c>
      <c r="Y484" s="191"/>
      <c r="Z484" s="85" t="str">
        <f t="shared" si="31"/>
        <v/>
      </c>
      <c r="AA484" s="191"/>
      <c r="AB484" s="191"/>
      <c r="AC484" s="191"/>
      <c r="AD484" s="191"/>
      <c r="AE484" s="195"/>
      <c r="AF484" s="196"/>
      <c r="AG484" s="191"/>
      <c r="AH484" s="54"/>
      <c r="AI484" s="43"/>
      <c r="AJ484" s="43"/>
      <c r="AK484" s="56"/>
      <c r="AL484" s="46"/>
      <c r="AM484" s="56"/>
      <c r="AN484" s="58"/>
      <c r="AO484" s="59"/>
      <c r="AP484" s="56"/>
      <c r="AQ484" s="56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59"/>
      <c r="BC484" s="60"/>
      <c r="BD484" s="58"/>
      <c r="BE484" s="60"/>
      <c r="BF484" s="60"/>
      <c r="BG484" s="60"/>
      <c r="BH484" s="60"/>
      <c r="BI484" s="60"/>
      <c r="BJ484" s="60"/>
      <c r="BK484" s="60"/>
      <c r="BL484" s="60"/>
      <c r="BM484" s="61"/>
      <c r="BN484" s="62"/>
      <c r="BO484" s="43"/>
      <c r="BP484" s="43"/>
      <c r="BQ484" s="43"/>
      <c r="BR484" s="121"/>
      <c r="BS484" s="55"/>
    </row>
    <row r="485" spans="1:71" s="3" customFormat="1" ht="21" customHeight="1" x14ac:dyDescent="0.25">
      <c r="A485" s="31"/>
      <c r="C485" s="190"/>
      <c r="D485" s="191"/>
      <c r="E485" s="191"/>
      <c r="F485" s="192"/>
      <c r="G485" s="83" t="str">
        <f t="shared" ca="1" si="28"/>
        <v/>
      </c>
      <c r="H485" s="84" t="str">
        <f t="shared" si="29"/>
        <v/>
      </c>
      <c r="I485" s="193"/>
      <c r="J485" s="194"/>
      <c r="K485" s="195"/>
      <c r="L485" s="191"/>
      <c r="M485" s="191"/>
      <c r="N485" s="191"/>
      <c r="O485" s="197"/>
      <c r="P485" s="198"/>
      <c r="Q485" s="191"/>
      <c r="R485" s="191"/>
      <c r="S485" s="191"/>
      <c r="T485" s="191"/>
      <c r="U485" s="191"/>
      <c r="V485" s="192"/>
      <c r="W485" s="192"/>
      <c r="X485" s="83" t="str">
        <f t="shared" ca="1" si="30"/>
        <v/>
      </c>
      <c r="Y485" s="191"/>
      <c r="Z485" s="85" t="str">
        <f t="shared" si="31"/>
        <v/>
      </c>
      <c r="AA485" s="191"/>
      <c r="AB485" s="191"/>
      <c r="AC485" s="191"/>
      <c r="AD485" s="191"/>
      <c r="AE485" s="195"/>
      <c r="AF485" s="196"/>
      <c r="AG485" s="191"/>
      <c r="AH485" s="54"/>
      <c r="AI485" s="43"/>
      <c r="AJ485" s="43"/>
      <c r="AK485" s="56"/>
      <c r="AL485" s="46"/>
      <c r="AM485" s="56"/>
      <c r="AN485" s="58"/>
      <c r="AO485" s="59"/>
      <c r="AP485" s="56"/>
      <c r="AQ485" s="56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59"/>
      <c r="BC485" s="60"/>
      <c r="BD485" s="58"/>
      <c r="BE485" s="60"/>
      <c r="BF485" s="60"/>
      <c r="BG485" s="60"/>
      <c r="BH485" s="60"/>
      <c r="BI485" s="60"/>
      <c r="BJ485" s="60"/>
      <c r="BK485" s="60"/>
      <c r="BL485" s="60"/>
      <c r="BM485" s="61"/>
      <c r="BN485" s="62"/>
      <c r="BO485" s="43"/>
      <c r="BP485" s="43"/>
      <c r="BQ485" s="43"/>
      <c r="BR485" s="121"/>
      <c r="BS485" s="55"/>
    </row>
    <row r="486" spans="1:71" s="3" customFormat="1" ht="21" customHeight="1" x14ac:dyDescent="0.25">
      <c r="A486" s="31"/>
      <c r="C486" s="190"/>
      <c r="D486" s="191"/>
      <c r="E486" s="191"/>
      <c r="F486" s="192"/>
      <c r="G486" s="83" t="str">
        <f t="shared" ca="1" si="28"/>
        <v/>
      </c>
      <c r="H486" s="84" t="str">
        <f t="shared" si="29"/>
        <v/>
      </c>
      <c r="I486" s="193"/>
      <c r="J486" s="194"/>
      <c r="K486" s="195"/>
      <c r="L486" s="191"/>
      <c r="M486" s="191"/>
      <c r="N486" s="191"/>
      <c r="O486" s="197"/>
      <c r="P486" s="198"/>
      <c r="Q486" s="191"/>
      <c r="R486" s="191"/>
      <c r="S486" s="191"/>
      <c r="T486" s="191"/>
      <c r="U486" s="191"/>
      <c r="V486" s="192"/>
      <c r="W486" s="192"/>
      <c r="X486" s="83" t="str">
        <f t="shared" ca="1" si="30"/>
        <v/>
      </c>
      <c r="Y486" s="191"/>
      <c r="Z486" s="85" t="str">
        <f t="shared" si="31"/>
        <v/>
      </c>
      <c r="AA486" s="191"/>
      <c r="AB486" s="191"/>
      <c r="AC486" s="191"/>
      <c r="AD486" s="191"/>
      <c r="AE486" s="195"/>
      <c r="AF486" s="196"/>
      <c r="AG486" s="191"/>
      <c r="AH486" s="54"/>
      <c r="AI486" s="43"/>
      <c r="AJ486" s="43"/>
      <c r="AK486" s="56"/>
      <c r="AL486" s="46"/>
      <c r="AM486" s="56"/>
      <c r="AN486" s="58"/>
      <c r="AO486" s="59"/>
      <c r="AP486" s="56"/>
      <c r="AQ486" s="56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59"/>
      <c r="BC486" s="60"/>
      <c r="BD486" s="58"/>
      <c r="BE486" s="60"/>
      <c r="BF486" s="60"/>
      <c r="BG486" s="60"/>
      <c r="BH486" s="60"/>
      <c r="BI486" s="60"/>
      <c r="BJ486" s="60"/>
      <c r="BK486" s="60"/>
      <c r="BL486" s="60"/>
      <c r="BM486" s="61"/>
      <c r="BN486" s="62"/>
      <c r="BO486" s="43"/>
      <c r="BP486" s="43"/>
      <c r="BQ486" s="43"/>
      <c r="BR486" s="121"/>
      <c r="BS486" s="55"/>
    </row>
    <row r="487" spans="1:71" s="3" customFormat="1" ht="21" customHeight="1" x14ac:dyDescent="0.25">
      <c r="A487" s="31"/>
      <c r="C487" s="190"/>
      <c r="D487" s="191"/>
      <c r="E487" s="191"/>
      <c r="F487" s="192"/>
      <c r="G487" s="83" t="str">
        <f t="shared" ca="1" si="28"/>
        <v/>
      </c>
      <c r="H487" s="84" t="str">
        <f t="shared" si="29"/>
        <v/>
      </c>
      <c r="I487" s="193"/>
      <c r="J487" s="194"/>
      <c r="K487" s="195"/>
      <c r="L487" s="191"/>
      <c r="M487" s="191"/>
      <c r="N487" s="191"/>
      <c r="O487" s="197"/>
      <c r="P487" s="198"/>
      <c r="Q487" s="191"/>
      <c r="R487" s="191"/>
      <c r="S487" s="191"/>
      <c r="T487" s="191"/>
      <c r="U487" s="191"/>
      <c r="V487" s="192"/>
      <c r="W487" s="192"/>
      <c r="X487" s="83" t="str">
        <f t="shared" ca="1" si="30"/>
        <v/>
      </c>
      <c r="Y487" s="191"/>
      <c r="Z487" s="85" t="str">
        <f t="shared" si="31"/>
        <v/>
      </c>
      <c r="AA487" s="191"/>
      <c r="AB487" s="191"/>
      <c r="AC487" s="191"/>
      <c r="AD487" s="191"/>
      <c r="AE487" s="195"/>
      <c r="AF487" s="196"/>
      <c r="AG487" s="191"/>
      <c r="AH487" s="54"/>
      <c r="AI487" s="43"/>
      <c r="AJ487" s="43"/>
      <c r="AK487" s="56"/>
      <c r="AL487" s="46"/>
      <c r="AM487" s="56"/>
      <c r="AN487" s="58"/>
      <c r="AO487" s="59"/>
      <c r="AP487" s="56"/>
      <c r="AQ487" s="56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59"/>
      <c r="BC487" s="60"/>
      <c r="BD487" s="58"/>
      <c r="BE487" s="60"/>
      <c r="BF487" s="60"/>
      <c r="BG487" s="60"/>
      <c r="BH487" s="60"/>
      <c r="BI487" s="60"/>
      <c r="BJ487" s="60"/>
      <c r="BK487" s="60"/>
      <c r="BL487" s="60"/>
      <c r="BM487" s="61"/>
      <c r="BN487" s="62"/>
      <c r="BO487" s="43"/>
      <c r="BP487" s="43"/>
      <c r="BQ487" s="43"/>
      <c r="BR487" s="121"/>
      <c r="BS487" s="55"/>
    </row>
    <row r="488" spans="1:71" s="3" customFormat="1" ht="21" customHeight="1" x14ac:dyDescent="0.25">
      <c r="A488" s="31"/>
      <c r="C488" s="190"/>
      <c r="D488" s="191"/>
      <c r="E488" s="191"/>
      <c r="F488" s="192"/>
      <c r="G488" s="83" t="str">
        <f t="shared" ca="1" si="28"/>
        <v/>
      </c>
      <c r="H488" s="84" t="str">
        <f t="shared" si="29"/>
        <v/>
      </c>
      <c r="I488" s="193"/>
      <c r="J488" s="194"/>
      <c r="K488" s="195"/>
      <c r="L488" s="191"/>
      <c r="M488" s="191"/>
      <c r="N488" s="191"/>
      <c r="O488" s="197"/>
      <c r="P488" s="198"/>
      <c r="Q488" s="191"/>
      <c r="R488" s="191"/>
      <c r="S488" s="191"/>
      <c r="T488" s="191"/>
      <c r="U488" s="191"/>
      <c r="V488" s="192"/>
      <c r="W488" s="192"/>
      <c r="X488" s="83" t="str">
        <f t="shared" ca="1" si="30"/>
        <v/>
      </c>
      <c r="Y488" s="191"/>
      <c r="Z488" s="85" t="str">
        <f t="shared" si="31"/>
        <v/>
      </c>
      <c r="AA488" s="191"/>
      <c r="AB488" s="191"/>
      <c r="AC488" s="191"/>
      <c r="AD488" s="191"/>
      <c r="AE488" s="195"/>
      <c r="AF488" s="196"/>
      <c r="AG488" s="191"/>
      <c r="AH488" s="54"/>
      <c r="AI488" s="43"/>
      <c r="AJ488" s="43"/>
      <c r="AK488" s="56"/>
      <c r="AL488" s="46"/>
      <c r="AM488" s="56"/>
      <c r="AN488" s="58"/>
      <c r="AO488" s="59"/>
      <c r="AP488" s="56"/>
      <c r="AQ488" s="56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59"/>
      <c r="BC488" s="60"/>
      <c r="BD488" s="58"/>
      <c r="BE488" s="60"/>
      <c r="BF488" s="60"/>
      <c r="BG488" s="60"/>
      <c r="BH488" s="60"/>
      <c r="BI488" s="60"/>
      <c r="BJ488" s="60"/>
      <c r="BK488" s="60"/>
      <c r="BL488" s="60"/>
      <c r="BM488" s="61"/>
      <c r="BN488" s="62"/>
      <c r="BO488" s="43"/>
      <c r="BP488" s="43"/>
      <c r="BQ488" s="43"/>
      <c r="BR488" s="121"/>
      <c r="BS488" s="55"/>
    </row>
    <row r="489" spans="1:71" s="3" customFormat="1" ht="21" customHeight="1" x14ac:dyDescent="0.25">
      <c r="A489" s="31"/>
      <c r="C489" s="190"/>
      <c r="D489" s="191"/>
      <c r="E489" s="191"/>
      <c r="F489" s="192"/>
      <c r="G489" s="83" t="str">
        <f t="shared" ca="1" si="28"/>
        <v/>
      </c>
      <c r="H489" s="84" t="str">
        <f t="shared" si="29"/>
        <v/>
      </c>
      <c r="I489" s="193"/>
      <c r="J489" s="194"/>
      <c r="K489" s="195"/>
      <c r="L489" s="191"/>
      <c r="M489" s="191"/>
      <c r="N489" s="191"/>
      <c r="O489" s="197"/>
      <c r="P489" s="198"/>
      <c r="Q489" s="191"/>
      <c r="R489" s="191"/>
      <c r="S489" s="191"/>
      <c r="T489" s="191"/>
      <c r="U489" s="191"/>
      <c r="V489" s="192"/>
      <c r="W489" s="192"/>
      <c r="X489" s="83" t="str">
        <f t="shared" ca="1" si="30"/>
        <v/>
      </c>
      <c r="Y489" s="191"/>
      <c r="Z489" s="85" t="str">
        <f t="shared" si="31"/>
        <v/>
      </c>
      <c r="AA489" s="191"/>
      <c r="AB489" s="191"/>
      <c r="AC489" s="191"/>
      <c r="AD489" s="191"/>
      <c r="AE489" s="195"/>
      <c r="AF489" s="196"/>
      <c r="AG489" s="191"/>
      <c r="AH489" s="54"/>
      <c r="AI489" s="43"/>
      <c r="AJ489" s="43"/>
      <c r="AK489" s="56"/>
      <c r="AL489" s="46"/>
      <c r="AM489" s="56"/>
      <c r="AN489" s="58"/>
      <c r="AO489" s="59"/>
      <c r="AP489" s="56"/>
      <c r="AQ489" s="56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59"/>
      <c r="BC489" s="60"/>
      <c r="BD489" s="58"/>
      <c r="BE489" s="60"/>
      <c r="BF489" s="60"/>
      <c r="BG489" s="60"/>
      <c r="BH489" s="60"/>
      <c r="BI489" s="60"/>
      <c r="BJ489" s="60"/>
      <c r="BK489" s="60"/>
      <c r="BL489" s="60"/>
      <c r="BM489" s="61"/>
      <c r="BN489" s="62"/>
      <c r="BO489" s="43"/>
      <c r="BP489" s="43"/>
      <c r="BQ489" s="43"/>
      <c r="BR489" s="121"/>
      <c r="BS489" s="55"/>
    </row>
    <row r="490" spans="1:71" s="3" customFormat="1" ht="21" customHeight="1" x14ac:dyDescent="0.25">
      <c r="A490" s="31"/>
      <c r="C490" s="190"/>
      <c r="D490" s="191"/>
      <c r="E490" s="191"/>
      <c r="F490" s="192"/>
      <c r="G490" s="83" t="str">
        <f t="shared" ca="1" si="28"/>
        <v/>
      </c>
      <c r="H490" s="84" t="str">
        <f t="shared" si="29"/>
        <v/>
      </c>
      <c r="I490" s="193"/>
      <c r="J490" s="194"/>
      <c r="K490" s="195"/>
      <c r="L490" s="191"/>
      <c r="M490" s="191"/>
      <c r="N490" s="191"/>
      <c r="O490" s="197"/>
      <c r="P490" s="198"/>
      <c r="Q490" s="191"/>
      <c r="R490" s="191"/>
      <c r="S490" s="191"/>
      <c r="T490" s="191"/>
      <c r="U490" s="191"/>
      <c r="V490" s="192"/>
      <c r="W490" s="192"/>
      <c r="X490" s="83" t="str">
        <f t="shared" ca="1" si="30"/>
        <v/>
      </c>
      <c r="Y490" s="191"/>
      <c r="Z490" s="85" t="str">
        <f t="shared" si="31"/>
        <v/>
      </c>
      <c r="AA490" s="191"/>
      <c r="AB490" s="191"/>
      <c r="AC490" s="191"/>
      <c r="AD490" s="191"/>
      <c r="AE490" s="195"/>
      <c r="AF490" s="196"/>
      <c r="AG490" s="191"/>
      <c r="AH490" s="54"/>
      <c r="AI490" s="43"/>
      <c r="AJ490" s="43"/>
      <c r="AK490" s="56"/>
      <c r="AL490" s="46"/>
      <c r="AM490" s="56"/>
      <c r="AN490" s="58"/>
      <c r="AO490" s="59"/>
      <c r="AP490" s="56"/>
      <c r="AQ490" s="56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59"/>
      <c r="BC490" s="60"/>
      <c r="BD490" s="58"/>
      <c r="BE490" s="60"/>
      <c r="BF490" s="60"/>
      <c r="BG490" s="60"/>
      <c r="BH490" s="60"/>
      <c r="BI490" s="60"/>
      <c r="BJ490" s="60"/>
      <c r="BK490" s="60"/>
      <c r="BL490" s="60"/>
      <c r="BM490" s="61"/>
      <c r="BN490" s="62"/>
      <c r="BO490" s="43"/>
      <c r="BP490" s="43"/>
      <c r="BQ490" s="43"/>
      <c r="BR490" s="121"/>
      <c r="BS490" s="55"/>
    </row>
    <row r="491" spans="1:71" s="3" customFormat="1" ht="21" customHeight="1" x14ac:dyDescent="0.25">
      <c r="A491" s="31"/>
      <c r="C491" s="190"/>
      <c r="D491" s="191"/>
      <c r="E491" s="191"/>
      <c r="F491" s="192"/>
      <c r="G491" s="83" t="str">
        <f t="shared" ca="1" si="28"/>
        <v/>
      </c>
      <c r="H491" s="84" t="str">
        <f t="shared" si="29"/>
        <v/>
      </c>
      <c r="I491" s="193"/>
      <c r="J491" s="194"/>
      <c r="K491" s="195"/>
      <c r="L491" s="191"/>
      <c r="M491" s="191"/>
      <c r="N491" s="191"/>
      <c r="O491" s="197"/>
      <c r="P491" s="198"/>
      <c r="Q491" s="191"/>
      <c r="R491" s="191"/>
      <c r="S491" s="191"/>
      <c r="T491" s="191"/>
      <c r="U491" s="191"/>
      <c r="V491" s="192"/>
      <c r="W491" s="192"/>
      <c r="X491" s="83" t="str">
        <f t="shared" ca="1" si="30"/>
        <v/>
      </c>
      <c r="Y491" s="191"/>
      <c r="Z491" s="85" t="str">
        <f t="shared" si="31"/>
        <v/>
      </c>
      <c r="AA491" s="191"/>
      <c r="AB491" s="191"/>
      <c r="AC491" s="191"/>
      <c r="AD491" s="191"/>
      <c r="AE491" s="195"/>
      <c r="AF491" s="196"/>
      <c r="AG491" s="191"/>
      <c r="AH491" s="54"/>
      <c r="AI491" s="43"/>
      <c r="AJ491" s="43"/>
      <c r="AK491" s="56"/>
      <c r="AL491" s="46"/>
      <c r="AM491" s="56"/>
      <c r="AN491" s="58"/>
      <c r="AO491" s="59"/>
      <c r="AP491" s="56"/>
      <c r="AQ491" s="56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59"/>
      <c r="BC491" s="60"/>
      <c r="BD491" s="58"/>
      <c r="BE491" s="60"/>
      <c r="BF491" s="60"/>
      <c r="BG491" s="60"/>
      <c r="BH491" s="60"/>
      <c r="BI491" s="60"/>
      <c r="BJ491" s="60"/>
      <c r="BK491" s="60"/>
      <c r="BL491" s="60"/>
      <c r="BM491" s="61"/>
      <c r="BN491" s="62"/>
      <c r="BO491" s="43"/>
      <c r="BP491" s="43"/>
      <c r="BQ491" s="43"/>
      <c r="BR491" s="121"/>
      <c r="BS491" s="55"/>
    </row>
    <row r="492" spans="1:71" s="3" customFormat="1" ht="21" customHeight="1" x14ac:dyDescent="0.25">
      <c r="A492" s="31"/>
      <c r="C492" s="190"/>
      <c r="D492" s="191"/>
      <c r="E492" s="191"/>
      <c r="F492" s="192"/>
      <c r="G492" s="83" t="str">
        <f t="shared" ca="1" si="28"/>
        <v/>
      </c>
      <c r="H492" s="84" t="str">
        <f t="shared" si="29"/>
        <v/>
      </c>
      <c r="I492" s="193"/>
      <c r="J492" s="194"/>
      <c r="K492" s="195"/>
      <c r="L492" s="191"/>
      <c r="M492" s="191"/>
      <c r="N492" s="191"/>
      <c r="O492" s="197"/>
      <c r="P492" s="198"/>
      <c r="Q492" s="191"/>
      <c r="R492" s="191"/>
      <c r="S492" s="191"/>
      <c r="T492" s="191"/>
      <c r="U492" s="191"/>
      <c r="V492" s="192"/>
      <c r="W492" s="192"/>
      <c r="X492" s="83" t="str">
        <f t="shared" ca="1" si="30"/>
        <v/>
      </c>
      <c r="Y492" s="191"/>
      <c r="Z492" s="85" t="str">
        <f t="shared" si="31"/>
        <v/>
      </c>
      <c r="AA492" s="191"/>
      <c r="AB492" s="191"/>
      <c r="AC492" s="191"/>
      <c r="AD492" s="191"/>
      <c r="AE492" s="195"/>
      <c r="AF492" s="196"/>
      <c r="AG492" s="191"/>
      <c r="AH492" s="54"/>
      <c r="AI492" s="43"/>
      <c r="AJ492" s="43"/>
      <c r="AK492" s="56"/>
      <c r="AL492" s="46"/>
      <c r="AM492" s="56"/>
      <c r="AN492" s="58"/>
      <c r="AO492" s="59"/>
      <c r="AP492" s="56"/>
      <c r="AQ492" s="56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59"/>
      <c r="BC492" s="60"/>
      <c r="BD492" s="58"/>
      <c r="BE492" s="60"/>
      <c r="BF492" s="60"/>
      <c r="BG492" s="60"/>
      <c r="BH492" s="60"/>
      <c r="BI492" s="60"/>
      <c r="BJ492" s="60"/>
      <c r="BK492" s="60"/>
      <c r="BL492" s="60"/>
      <c r="BM492" s="61"/>
      <c r="BN492" s="62"/>
      <c r="BO492" s="43"/>
      <c r="BP492" s="43"/>
      <c r="BQ492" s="43"/>
      <c r="BR492" s="121"/>
      <c r="BS492" s="55"/>
    </row>
    <row r="493" spans="1:71" s="3" customFormat="1" ht="21" customHeight="1" x14ac:dyDescent="0.25">
      <c r="A493" s="31"/>
      <c r="C493" s="190"/>
      <c r="D493" s="191"/>
      <c r="E493" s="191"/>
      <c r="F493" s="192"/>
      <c r="G493" s="83" t="str">
        <f t="shared" ca="1" si="28"/>
        <v/>
      </c>
      <c r="H493" s="84" t="str">
        <f t="shared" si="29"/>
        <v/>
      </c>
      <c r="I493" s="193"/>
      <c r="J493" s="194"/>
      <c r="K493" s="195"/>
      <c r="L493" s="191"/>
      <c r="M493" s="191"/>
      <c r="N493" s="191"/>
      <c r="O493" s="197"/>
      <c r="P493" s="198"/>
      <c r="Q493" s="191"/>
      <c r="R493" s="191"/>
      <c r="S493" s="191"/>
      <c r="T493" s="191"/>
      <c r="U493" s="191"/>
      <c r="V493" s="192"/>
      <c r="W493" s="192"/>
      <c r="X493" s="83" t="str">
        <f t="shared" ca="1" si="30"/>
        <v/>
      </c>
      <c r="Y493" s="191"/>
      <c r="Z493" s="85" t="str">
        <f t="shared" si="31"/>
        <v/>
      </c>
      <c r="AA493" s="191"/>
      <c r="AB493" s="191"/>
      <c r="AC493" s="191"/>
      <c r="AD493" s="191"/>
      <c r="AE493" s="195"/>
      <c r="AF493" s="196"/>
      <c r="AG493" s="191"/>
      <c r="AH493" s="54"/>
      <c r="AI493" s="43"/>
      <c r="AJ493" s="43"/>
      <c r="AK493" s="56"/>
      <c r="AL493" s="46"/>
      <c r="AM493" s="56"/>
      <c r="AN493" s="58"/>
      <c r="AO493" s="59"/>
      <c r="AP493" s="56"/>
      <c r="AQ493" s="56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59"/>
      <c r="BC493" s="60"/>
      <c r="BD493" s="58"/>
      <c r="BE493" s="60"/>
      <c r="BF493" s="60"/>
      <c r="BG493" s="60"/>
      <c r="BH493" s="60"/>
      <c r="BI493" s="60"/>
      <c r="BJ493" s="60"/>
      <c r="BK493" s="60"/>
      <c r="BL493" s="60"/>
      <c r="BM493" s="61"/>
      <c r="BN493" s="62"/>
      <c r="BO493" s="43"/>
      <c r="BP493" s="43"/>
      <c r="BQ493" s="43"/>
      <c r="BR493" s="121"/>
      <c r="BS493" s="55"/>
    </row>
    <row r="494" spans="1:71" s="3" customFormat="1" ht="21" customHeight="1" x14ac:dyDescent="0.25">
      <c r="A494" s="31"/>
      <c r="C494" s="190"/>
      <c r="D494" s="191"/>
      <c r="E494" s="191"/>
      <c r="F494" s="192"/>
      <c r="G494" s="83" t="str">
        <f t="shared" ca="1" si="28"/>
        <v/>
      </c>
      <c r="H494" s="84" t="str">
        <f t="shared" si="29"/>
        <v/>
      </c>
      <c r="I494" s="193"/>
      <c r="J494" s="194"/>
      <c r="K494" s="195"/>
      <c r="L494" s="191"/>
      <c r="M494" s="191"/>
      <c r="N494" s="191"/>
      <c r="O494" s="197"/>
      <c r="P494" s="198"/>
      <c r="Q494" s="191"/>
      <c r="R494" s="191"/>
      <c r="S494" s="191"/>
      <c r="T494" s="191"/>
      <c r="U494" s="191"/>
      <c r="V494" s="192"/>
      <c r="W494" s="192"/>
      <c r="X494" s="83" t="str">
        <f t="shared" ca="1" si="30"/>
        <v/>
      </c>
      <c r="Y494" s="191"/>
      <c r="Z494" s="85" t="str">
        <f t="shared" si="31"/>
        <v/>
      </c>
      <c r="AA494" s="191"/>
      <c r="AB494" s="191"/>
      <c r="AC494" s="191"/>
      <c r="AD494" s="191"/>
      <c r="AE494" s="195"/>
      <c r="AF494" s="196"/>
      <c r="AG494" s="191"/>
      <c r="AH494" s="54"/>
      <c r="AI494" s="43"/>
      <c r="AJ494" s="43"/>
      <c r="AK494" s="56"/>
      <c r="AL494" s="46"/>
      <c r="AM494" s="56"/>
      <c r="AN494" s="58"/>
      <c r="AO494" s="59"/>
      <c r="AP494" s="56"/>
      <c r="AQ494" s="56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59"/>
      <c r="BC494" s="60"/>
      <c r="BD494" s="58"/>
      <c r="BE494" s="60"/>
      <c r="BF494" s="60"/>
      <c r="BG494" s="60"/>
      <c r="BH494" s="60"/>
      <c r="BI494" s="60"/>
      <c r="BJ494" s="60"/>
      <c r="BK494" s="60"/>
      <c r="BL494" s="60"/>
      <c r="BM494" s="61"/>
      <c r="BN494" s="62"/>
      <c r="BO494" s="43"/>
      <c r="BP494" s="43"/>
      <c r="BQ494" s="43"/>
      <c r="BR494" s="121"/>
      <c r="BS494" s="55"/>
    </row>
    <row r="495" spans="1:71" s="3" customFormat="1" ht="21" customHeight="1" x14ac:dyDescent="0.25">
      <c r="A495" s="31"/>
      <c r="C495" s="190"/>
      <c r="D495" s="191"/>
      <c r="E495" s="191"/>
      <c r="F495" s="192"/>
      <c r="G495" s="83" t="str">
        <f t="shared" ca="1" si="28"/>
        <v/>
      </c>
      <c r="H495" s="84" t="str">
        <f t="shared" si="29"/>
        <v/>
      </c>
      <c r="I495" s="193"/>
      <c r="J495" s="194"/>
      <c r="K495" s="195"/>
      <c r="L495" s="191"/>
      <c r="M495" s="191"/>
      <c r="N495" s="191"/>
      <c r="O495" s="197"/>
      <c r="P495" s="198"/>
      <c r="Q495" s="191"/>
      <c r="R495" s="191"/>
      <c r="S495" s="191"/>
      <c r="T495" s="191"/>
      <c r="U495" s="191"/>
      <c r="V495" s="192"/>
      <c r="W495" s="192"/>
      <c r="X495" s="83" t="str">
        <f t="shared" ca="1" si="30"/>
        <v/>
      </c>
      <c r="Y495" s="191"/>
      <c r="Z495" s="85" t="str">
        <f t="shared" si="31"/>
        <v/>
      </c>
      <c r="AA495" s="191"/>
      <c r="AB495" s="191"/>
      <c r="AC495" s="191"/>
      <c r="AD495" s="191"/>
      <c r="AE495" s="195"/>
      <c r="AF495" s="196"/>
      <c r="AG495" s="191"/>
      <c r="AH495" s="54"/>
      <c r="AI495" s="43"/>
      <c r="AJ495" s="43"/>
      <c r="AK495" s="56"/>
      <c r="AL495" s="46"/>
      <c r="AM495" s="56"/>
      <c r="AN495" s="58"/>
      <c r="AO495" s="59"/>
      <c r="AP495" s="56"/>
      <c r="AQ495" s="56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59"/>
      <c r="BC495" s="60"/>
      <c r="BD495" s="58"/>
      <c r="BE495" s="60"/>
      <c r="BF495" s="60"/>
      <c r="BG495" s="60"/>
      <c r="BH495" s="60"/>
      <c r="BI495" s="60"/>
      <c r="BJ495" s="60"/>
      <c r="BK495" s="60"/>
      <c r="BL495" s="60"/>
      <c r="BM495" s="61"/>
      <c r="BN495" s="62"/>
      <c r="BO495" s="43"/>
      <c r="BP495" s="43"/>
      <c r="BQ495" s="43"/>
      <c r="BR495" s="121"/>
      <c r="BS495" s="55"/>
    </row>
    <row r="496" spans="1:71" s="3" customFormat="1" ht="21" customHeight="1" x14ac:dyDescent="0.25">
      <c r="A496" s="31"/>
      <c r="C496" s="190"/>
      <c r="D496" s="191"/>
      <c r="E496" s="191"/>
      <c r="F496" s="192"/>
      <c r="G496" s="83" t="str">
        <f t="shared" ca="1" si="28"/>
        <v/>
      </c>
      <c r="H496" s="84" t="str">
        <f t="shared" si="29"/>
        <v/>
      </c>
      <c r="I496" s="193"/>
      <c r="J496" s="194"/>
      <c r="K496" s="195"/>
      <c r="L496" s="191"/>
      <c r="M496" s="191"/>
      <c r="N496" s="191"/>
      <c r="O496" s="197"/>
      <c r="P496" s="198"/>
      <c r="Q496" s="191"/>
      <c r="R496" s="191"/>
      <c r="S496" s="191"/>
      <c r="T496" s="191"/>
      <c r="U496" s="191"/>
      <c r="V496" s="192"/>
      <c r="W496" s="192"/>
      <c r="X496" s="83" t="str">
        <f t="shared" ca="1" si="30"/>
        <v/>
      </c>
      <c r="Y496" s="191"/>
      <c r="Z496" s="85" t="str">
        <f t="shared" si="31"/>
        <v/>
      </c>
      <c r="AA496" s="191"/>
      <c r="AB496" s="191"/>
      <c r="AC496" s="191"/>
      <c r="AD496" s="191"/>
      <c r="AE496" s="195"/>
      <c r="AF496" s="196"/>
      <c r="AG496" s="191"/>
      <c r="AH496" s="54"/>
      <c r="AI496" s="43"/>
      <c r="AJ496" s="43"/>
      <c r="AK496" s="56"/>
      <c r="AL496" s="46"/>
      <c r="AM496" s="56"/>
      <c r="AN496" s="58"/>
      <c r="AO496" s="59"/>
      <c r="AP496" s="56"/>
      <c r="AQ496" s="56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59"/>
      <c r="BC496" s="60"/>
      <c r="BD496" s="58"/>
      <c r="BE496" s="60"/>
      <c r="BF496" s="60"/>
      <c r="BG496" s="60"/>
      <c r="BH496" s="60"/>
      <c r="BI496" s="60"/>
      <c r="BJ496" s="60"/>
      <c r="BK496" s="60"/>
      <c r="BL496" s="60"/>
      <c r="BM496" s="61"/>
      <c r="BN496" s="62"/>
      <c r="BO496" s="43"/>
      <c r="BP496" s="43"/>
      <c r="BQ496" s="43"/>
      <c r="BR496" s="121"/>
      <c r="BS496" s="55"/>
    </row>
    <row r="497" spans="1:71" s="3" customFormat="1" ht="21" customHeight="1" x14ac:dyDescent="0.25">
      <c r="A497" s="31"/>
      <c r="C497" s="190"/>
      <c r="D497" s="191"/>
      <c r="E497" s="191"/>
      <c r="F497" s="192"/>
      <c r="G497" s="83" t="str">
        <f t="shared" ca="1" si="28"/>
        <v/>
      </c>
      <c r="H497" s="84" t="str">
        <f t="shared" si="29"/>
        <v/>
      </c>
      <c r="I497" s="193"/>
      <c r="J497" s="194"/>
      <c r="K497" s="195"/>
      <c r="L497" s="191"/>
      <c r="M497" s="191"/>
      <c r="N497" s="191"/>
      <c r="O497" s="197"/>
      <c r="P497" s="198"/>
      <c r="Q497" s="191"/>
      <c r="R497" s="191"/>
      <c r="S497" s="191"/>
      <c r="T497" s="191"/>
      <c r="U497" s="191"/>
      <c r="V497" s="192"/>
      <c r="W497" s="192"/>
      <c r="X497" s="83" t="str">
        <f t="shared" ca="1" si="30"/>
        <v/>
      </c>
      <c r="Y497" s="191"/>
      <c r="Z497" s="85" t="str">
        <f t="shared" si="31"/>
        <v/>
      </c>
      <c r="AA497" s="191"/>
      <c r="AB497" s="191"/>
      <c r="AC497" s="191"/>
      <c r="AD497" s="191"/>
      <c r="AE497" s="195"/>
      <c r="AF497" s="196"/>
      <c r="AG497" s="191"/>
      <c r="AH497" s="54"/>
      <c r="AI497" s="43"/>
      <c r="AJ497" s="43"/>
      <c r="AK497" s="56"/>
      <c r="AL497" s="46"/>
      <c r="AM497" s="56"/>
      <c r="AN497" s="58"/>
      <c r="AO497" s="59"/>
      <c r="AP497" s="56"/>
      <c r="AQ497" s="56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59"/>
      <c r="BC497" s="60"/>
      <c r="BD497" s="58"/>
      <c r="BE497" s="60"/>
      <c r="BF497" s="60"/>
      <c r="BG497" s="60"/>
      <c r="BH497" s="60"/>
      <c r="BI497" s="60"/>
      <c r="BJ497" s="60"/>
      <c r="BK497" s="60"/>
      <c r="BL497" s="60"/>
      <c r="BM497" s="61"/>
      <c r="BN497" s="62"/>
      <c r="BO497" s="43"/>
      <c r="BP497" s="43"/>
      <c r="BQ497" s="43"/>
      <c r="BR497" s="121"/>
      <c r="BS497" s="55"/>
    </row>
    <row r="498" spans="1:71" s="3" customFormat="1" ht="21" customHeight="1" x14ac:dyDescent="0.25">
      <c r="A498" s="31"/>
      <c r="C498" s="190"/>
      <c r="D498" s="191"/>
      <c r="E498" s="191"/>
      <c r="F498" s="192"/>
      <c r="G498" s="83" t="str">
        <f t="shared" ca="1" si="28"/>
        <v/>
      </c>
      <c r="H498" s="84" t="str">
        <f t="shared" si="29"/>
        <v/>
      </c>
      <c r="I498" s="193"/>
      <c r="J498" s="194"/>
      <c r="K498" s="195"/>
      <c r="L498" s="191"/>
      <c r="M498" s="191"/>
      <c r="N498" s="191"/>
      <c r="O498" s="197"/>
      <c r="P498" s="198"/>
      <c r="Q498" s="191"/>
      <c r="R498" s="191"/>
      <c r="S498" s="191"/>
      <c r="T498" s="191"/>
      <c r="U498" s="191"/>
      <c r="V498" s="192"/>
      <c r="W498" s="192"/>
      <c r="X498" s="83" t="str">
        <f t="shared" ca="1" si="30"/>
        <v/>
      </c>
      <c r="Y498" s="191"/>
      <c r="Z498" s="85" t="str">
        <f t="shared" si="31"/>
        <v/>
      </c>
      <c r="AA498" s="191"/>
      <c r="AB498" s="191"/>
      <c r="AC498" s="191"/>
      <c r="AD498" s="191"/>
      <c r="AE498" s="195"/>
      <c r="AF498" s="196"/>
      <c r="AG498" s="191"/>
      <c r="AH498" s="54"/>
      <c r="AI498" s="43"/>
      <c r="AJ498" s="43"/>
      <c r="AK498" s="56"/>
      <c r="AL498" s="46"/>
      <c r="AM498" s="56"/>
      <c r="AN498" s="58"/>
      <c r="AO498" s="59"/>
      <c r="AP498" s="56"/>
      <c r="AQ498" s="56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59"/>
      <c r="BC498" s="60"/>
      <c r="BD498" s="58"/>
      <c r="BE498" s="60"/>
      <c r="BF498" s="60"/>
      <c r="BG498" s="60"/>
      <c r="BH498" s="60"/>
      <c r="BI498" s="60"/>
      <c r="BJ498" s="60"/>
      <c r="BK498" s="60"/>
      <c r="BL498" s="60"/>
      <c r="BM498" s="61"/>
      <c r="BN498" s="62"/>
      <c r="BO498" s="43"/>
      <c r="BP498" s="43"/>
      <c r="BQ498" s="43"/>
      <c r="BR498" s="121"/>
      <c r="BS498" s="55"/>
    </row>
    <row r="499" spans="1:71" s="3" customFormat="1" ht="21" customHeight="1" x14ac:dyDescent="0.25">
      <c r="A499" s="31"/>
      <c r="C499" s="190"/>
      <c r="D499" s="191"/>
      <c r="E499" s="191"/>
      <c r="F499" s="192"/>
      <c r="G499" s="83" t="str">
        <f t="shared" ca="1" si="28"/>
        <v/>
      </c>
      <c r="H499" s="84" t="str">
        <f t="shared" si="29"/>
        <v/>
      </c>
      <c r="I499" s="193"/>
      <c r="J499" s="194"/>
      <c r="K499" s="195"/>
      <c r="L499" s="191"/>
      <c r="M499" s="191"/>
      <c r="N499" s="191"/>
      <c r="O499" s="197"/>
      <c r="P499" s="198"/>
      <c r="Q499" s="191"/>
      <c r="R499" s="191"/>
      <c r="S499" s="191"/>
      <c r="T499" s="191"/>
      <c r="U499" s="191"/>
      <c r="V499" s="192"/>
      <c r="W499" s="192"/>
      <c r="X499" s="83" t="str">
        <f t="shared" ca="1" si="30"/>
        <v/>
      </c>
      <c r="Y499" s="191"/>
      <c r="Z499" s="85" t="str">
        <f t="shared" si="31"/>
        <v/>
      </c>
      <c r="AA499" s="191"/>
      <c r="AB499" s="191"/>
      <c r="AC499" s="191"/>
      <c r="AD499" s="191"/>
      <c r="AE499" s="195"/>
      <c r="AF499" s="196"/>
      <c r="AG499" s="191"/>
      <c r="AH499" s="54"/>
      <c r="AI499" s="43"/>
      <c r="AJ499" s="43"/>
      <c r="AK499" s="56"/>
      <c r="AL499" s="46"/>
      <c r="AM499" s="56"/>
      <c r="AN499" s="58"/>
      <c r="AO499" s="59"/>
      <c r="AP499" s="56"/>
      <c r="AQ499" s="56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59"/>
      <c r="BC499" s="60"/>
      <c r="BD499" s="58"/>
      <c r="BE499" s="60"/>
      <c r="BF499" s="60"/>
      <c r="BG499" s="60"/>
      <c r="BH499" s="60"/>
      <c r="BI499" s="60"/>
      <c r="BJ499" s="60"/>
      <c r="BK499" s="60"/>
      <c r="BL499" s="60"/>
      <c r="BM499" s="61"/>
      <c r="BN499" s="62"/>
      <c r="BO499" s="43"/>
      <c r="BP499" s="43"/>
      <c r="BQ499" s="43"/>
      <c r="BR499" s="121"/>
      <c r="BS499" s="55"/>
    </row>
    <row r="500" spans="1:71" s="3" customFormat="1" ht="20.100000000000001" customHeight="1" x14ac:dyDescent="0.25">
      <c r="A500" s="31"/>
      <c r="C500" s="190"/>
      <c r="D500" s="191"/>
      <c r="E500" s="191"/>
      <c r="F500" s="192"/>
      <c r="G500" s="83" t="str">
        <f t="shared" ca="1" si="28"/>
        <v/>
      </c>
      <c r="H500" s="84" t="str">
        <f t="shared" si="29"/>
        <v/>
      </c>
      <c r="I500" s="193"/>
      <c r="J500" s="194"/>
      <c r="K500" s="195"/>
      <c r="L500" s="191"/>
      <c r="M500" s="191"/>
      <c r="N500" s="191"/>
      <c r="O500" s="197"/>
      <c r="P500" s="198"/>
      <c r="Q500" s="191"/>
      <c r="R500" s="191"/>
      <c r="S500" s="191"/>
      <c r="T500" s="191"/>
      <c r="U500" s="191"/>
      <c r="V500" s="192"/>
      <c r="W500" s="192"/>
      <c r="X500" s="83" t="str">
        <f t="shared" ca="1" si="30"/>
        <v/>
      </c>
      <c r="Y500" s="191"/>
      <c r="Z500" s="85" t="str">
        <f t="shared" si="31"/>
        <v/>
      </c>
      <c r="AA500" s="191"/>
      <c r="AB500" s="191"/>
      <c r="AC500" s="191"/>
      <c r="AD500" s="191"/>
      <c r="AE500" s="195"/>
      <c r="AF500" s="196"/>
      <c r="AG500" s="191"/>
      <c r="AH500" s="54"/>
      <c r="AI500" s="43"/>
      <c r="AJ500" s="43"/>
      <c r="AK500" s="56"/>
      <c r="AL500" s="46"/>
      <c r="AM500" s="56"/>
      <c r="AN500" s="58"/>
      <c r="AO500" s="59"/>
      <c r="AP500" s="56"/>
      <c r="AQ500" s="56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59"/>
      <c r="BC500" s="60"/>
      <c r="BD500" s="58"/>
      <c r="BE500" s="60"/>
      <c r="BF500" s="60"/>
      <c r="BG500" s="60"/>
      <c r="BH500" s="60"/>
      <c r="BI500" s="60"/>
      <c r="BJ500" s="60"/>
      <c r="BK500" s="60"/>
      <c r="BL500" s="60"/>
      <c r="BM500" s="61"/>
      <c r="BN500" s="62"/>
      <c r="BO500" s="43"/>
      <c r="BP500" s="43"/>
      <c r="BQ500" s="43"/>
      <c r="BR500" s="121"/>
      <c r="BS500" s="55"/>
    </row>
    <row r="501" spans="1:71" ht="20.100000000000001" customHeight="1" x14ac:dyDescent="0.25">
      <c r="B501" s="1"/>
      <c r="C501" s="190"/>
      <c r="D501" s="191"/>
      <c r="E501" s="191"/>
      <c r="F501" s="192"/>
      <c r="G501" s="83" t="str">
        <f t="shared" ref="G501:G506" ca="1" si="32">IFERROR(IF(F501="","",YEAR(TODAY())-YEAR(F501)),"")</f>
        <v/>
      </c>
      <c r="H501" s="84" t="str">
        <f t="shared" ref="H501:H505" si="33">IFERROR(IF(F501="","",TEXT(F501,"MMMM")),"")</f>
        <v/>
      </c>
      <c r="I501" s="193"/>
      <c r="J501" s="194"/>
      <c r="K501" s="195"/>
      <c r="L501" s="191"/>
      <c r="M501" s="191"/>
      <c r="N501" s="191"/>
      <c r="O501" s="197"/>
      <c r="P501" s="198"/>
      <c r="Q501" s="191"/>
      <c r="R501" s="191"/>
      <c r="S501" s="191"/>
      <c r="T501" s="191"/>
      <c r="U501" s="191"/>
      <c r="V501" s="192"/>
      <c r="W501" s="192"/>
      <c r="X501" s="83" t="str">
        <f t="shared" ca="1" si="30"/>
        <v/>
      </c>
      <c r="Y501" s="191"/>
      <c r="Z501" s="85" t="str">
        <f t="shared" ref="Z501:Z506" si="34">IFERROR(IF(V501="","",TEXT(V501,"MMMM")),"")</f>
        <v/>
      </c>
      <c r="AA501" s="191"/>
      <c r="AB501" s="191"/>
      <c r="AC501" s="191"/>
      <c r="AD501" s="191"/>
      <c r="AE501" s="195"/>
      <c r="AF501" s="196"/>
      <c r="AG501" s="191"/>
    </row>
    <row r="502" spans="1:71" ht="20.100000000000001" customHeight="1" x14ac:dyDescent="0.25">
      <c r="C502" s="190"/>
      <c r="D502" s="191"/>
      <c r="E502" s="191"/>
      <c r="F502" s="192"/>
      <c r="G502" s="83" t="str">
        <f t="shared" ca="1" si="32"/>
        <v/>
      </c>
      <c r="H502" s="84" t="str">
        <f t="shared" si="33"/>
        <v/>
      </c>
      <c r="I502" s="193"/>
      <c r="J502" s="194"/>
      <c r="K502" s="195"/>
      <c r="L502" s="191"/>
      <c r="M502" s="191"/>
      <c r="N502" s="191"/>
      <c r="O502" s="197"/>
      <c r="P502" s="198"/>
      <c r="Q502" s="191"/>
      <c r="R502" s="191"/>
      <c r="S502" s="191"/>
      <c r="T502" s="191"/>
      <c r="U502" s="191"/>
      <c r="V502" s="192"/>
      <c r="W502" s="192"/>
      <c r="X502" s="83" t="str">
        <f t="shared" ca="1" si="30"/>
        <v/>
      </c>
      <c r="Y502" s="191"/>
      <c r="Z502" s="85" t="str">
        <f t="shared" si="34"/>
        <v/>
      </c>
      <c r="AA502" s="191"/>
      <c r="AB502" s="191"/>
      <c r="AC502" s="191"/>
      <c r="AD502" s="191"/>
      <c r="AE502" s="195"/>
      <c r="AF502" s="196"/>
      <c r="AG502" s="191"/>
    </row>
    <row r="503" spans="1:71" ht="20.100000000000001" customHeight="1" x14ac:dyDescent="0.25">
      <c r="C503" s="190"/>
      <c r="D503" s="191"/>
      <c r="E503" s="191"/>
      <c r="F503" s="192"/>
      <c r="G503" s="83" t="str">
        <f t="shared" ca="1" si="32"/>
        <v/>
      </c>
      <c r="H503" s="84" t="str">
        <f t="shared" si="33"/>
        <v/>
      </c>
      <c r="I503" s="193"/>
      <c r="J503" s="194"/>
      <c r="K503" s="195"/>
      <c r="L503" s="191"/>
      <c r="M503" s="191"/>
      <c r="N503" s="191"/>
      <c r="O503" s="197"/>
      <c r="P503" s="198"/>
      <c r="Q503" s="191"/>
      <c r="R503" s="191"/>
      <c r="S503" s="191"/>
      <c r="T503" s="191"/>
      <c r="U503" s="191"/>
      <c r="V503" s="192"/>
      <c r="W503" s="192"/>
      <c r="X503" s="83" t="str">
        <f t="shared" ca="1" si="30"/>
        <v/>
      </c>
      <c r="Y503" s="191"/>
      <c r="Z503" s="85" t="str">
        <f t="shared" si="34"/>
        <v/>
      </c>
      <c r="AA503" s="191"/>
      <c r="AB503" s="191"/>
      <c r="AC503" s="191"/>
      <c r="AD503" s="191"/>
      <c r="AE503" s="195"/>
      <c r="AF503" s="196"/>
      <c r="AG503" s="191"/>
    </row>
    <row r="504" spans="1:71" ht="20.100000000000001" customHeight="1" x14ac:dyDescent="0.25">
      <c r="C504" s="190"/>
      <c r="D504" s="191"/>
      <c r="E504" s="191"/>
      <c r="F504" s="192"/>
      <c r="G504" s="83" t="str">
        <f t="shared" ca="1" si="32"/>
        <v/>
      </c>
      <c r="H504" s="84" t="str">
        <f t="shared" si="33"/>
        <v/>
      </c>
      <c r="I504" s="193"/>
      <c r="J504" s="194"/>
      <c r="K504" s="195"/>
      <c r="L504" s="191"/>
      <c r="M504" s="191"/>
      <c r="N504" s="191"/>
      <c r="O504" s="197"/>
      <c r="P504" s="198"/>
      <c r="Q504" s="191"/>
      <c r="R504" s="191"/>
      <c r="S504" s="191"/>
      <c r="T504" s="191"/>
      <c r="U504" s="191"/>
      <c r="V504" s="192"/>
      <c r="W504" s="192"/>
      <c r="X504" s="83" t="str">
        <f t="shared" ca="1" si="30"/>
        <v/>
      </c>
      <c r="Y504" s="191"/>
      <c r="Z504" s="85" t="str">
        <f t="shared" si="34"/>
        <v/>
      </c>
      <c r="AA504" s="191"/>
      <c r="AB504" s="191"/>
      <c r="AC504" s="191"/>
      <c r="AD504" s="191"/>
      <c r="AE504" s="195"/>
      <c r="AF504" s="196"/>
      <c r="AG504" s="191"/>
    </row>
    <row r="505" spans="1:71" ht="20.100000000000001" customHeight="1" x14ac:dyDescent="0.25">
      <c r="C505" s="190"/>
      <c r="D505" s="191"/>
      <c r="E505" s="191"/>
      <c r="F505" s="192"/>
      <c r="G505" s="83" t="str">
        <f t="shared" ca="1" si="32"/>
        <v/>
      </c>
      <c r="H505" s="84" t="str">
        <f t="shared" si="33"/>
        <v/>
      </c>
      <c r="I505" s="193"/>
      <c r="J505" s="194"/>
      <c r="K505" s="195"/>
      <c r="L505" s="191"/>
      <c r="M505" s="191"/>
      <c r="N505" s="191"/>
      <c r="O505" s="197"/>
      <c r="P505" s="198"/>
      <c r="Q505" s="191"/>
      <c r="R505" s="191"/>
      <c r="S505" s="191"/>
      <c r="T505" s="191"/>
      <c r="U505" s="191"/>
      <c r="V505" s="192"/>
      <c r="W505" s="192"/>
      <c r="X505" s="83" t="str">
        <f t="shared" ca="1" si="30"/>
        <v/>
      </c>
      <c r="Y505" s="191"/>
      <c r="Z505" s="85" t="str">
        <f t="shared" si="34"/>
        <v/>
      </c>
      <c r="AA505" s="191"/>
      <c r="AB505" s="191"/>
      <c r="AC505" s="191"/>
      <c r="AD505" s="191"/>
      <c r="AE505" s="195"/>
      <c r="AF505" s="196"/>
      <c r="AG505" s="191"/>
    </row>
    <row r="506" spans="1:71" ht="20.100000000000001" customHeight="1" x14ac:dyDescent="0.25">
      <c r="C506" s="190"/>
      <c r="D506" s="191"/>
      <c r="E506" s="191"/>
      <c r="F506" s="192"/>
      <c r="G506" s="83" t="str">
        <f t="shared" ca="1" si="32"/>
        <v/>
      </c>
      <c r="H506" s="84" t="str">
        <f>IFERROR(IF(F506="","",TEXT(F506,"MMMM")),"")</f>
        <v/>
      </c>
      <c r="I506" s="193"/>
      <c r="J506" s="194"/>
      <c r="K506" s="195"/>
      <c r="L506" s="191"/>
      <c r="M506" s="191"/>
      <c r="N506" s="191"/>
      <c r="O506" s="197"/>
      <c r="P506" s="198"/>
      <c r="Q506" s="191"/>
      <c r="R506" s="191"/>
      <c r="S506" s="191"/>
      <c r="T506" s="191"/>
      <c r="U506" s="191"/>
      <c r="V506" s="192"/>
      <c r="W506" s="192"/>
      <c r="X506" s="83" t="str">
        <f t="shared" ca="1" si="30"/>
        <v/>
      </c>
      <c r="Y506" s="191"/>
      <c r="Z506" s="85" t="str">
        <f t="shared" si="34"/>
        <v/>
      </c>
      <c r="AA506" s="191"/>
      <c r="AB506" s="191"/>
      <c r="AC506" s="191"/>
      <c r="AD506" s="191"/>
      <c r="AE506" s="195"/>
      <c r="AF506" s="196"/>
      <c r="AG506" s="191"/>
    </row>
  </sheetData>
  <sheetProtection password="9084" sheet="1" objects="1" scenarios="1"/>
  <conditionalFormatting sqref="W7:W506">
    <cfRule type="timePeriod" dxfId="0" priority="1" timePeriod="today">
      <formula>FLOOR(W7,1)=TODAY()</formula>
    </cfRule>
  </conditionalFormatting>
  <dataValidations count="6">
    <dataValidation type="list" allowBlank="1" showInputMessage="1" showErrorMessage="1" sqref="E7:E506">
      <formula1>"Feminino,Masculino"</formula1>
    </dataValidation>
    <dataValidation type="list" allowBlank="1" showInputMessage="1" showErrorMessage="1" sqref="AB7:AB506">
      <formula1>"Diurno,Noturno,Integral"</formula1>
    </dataValidation>
    <dataValidation type="list" allowBlank="1" showInputMessage="1" showErrorMessage="1" sqref="S7:S506">
      <formula1>"Solteiro,Casado,Viúvo,Divorciado,Outros"</formula1>
    </dataValidation>
    <dataValidation type="date" operator="greaterThan" allowBlank="1" showInputMessage="1" showErrorMessage="1" sqref="V7:W506">
      <formula1>25569</formula1>
    </dataValidation>
    <dataValidation type="whole" operator="greaterThan" allowBlank="1" showInputMessage="1" showErrorMessage="1" sqref="AA7:AA506">
      <formula1>0</formula1>
    </dataValidation>
    <dataValidation type="date" operator="greaterThan" allowBlank="1" showInputMessage="1" showErrorMessage="1" sqref="F7:F506">
      <formula1>1</formula1>
    </dataValidation>
  </dataValidations>
  <hyperlinks>
    <hyperlink ref="I7" r:id="rId1"/>
  </hyperlinks>
  <pageMargins left="0.25" right="0.25" top="0.75" bottom="0.75" header="0.3" footer="0.3"/>
  <pageSetup paperSize="9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1:I36"/>
  <sheetViews>
    <sheetView showGridLines="0" zoomScaleNormal="100" zoomScaleSheetLayoutView="80" zoomScalePageLayoutView="80" workbookViewId="0">
      <selection activeCell="F13" sqref="F13"/>
    </sheetView>
  </sheetViews>
  <sheetFormatPr defaultColWidth="8.85546875" defaultRowHeight="15" x14ac:dyDescent="0.25"/>
  <cols>
    <col min="1" max="2" width="1.7109375" style="5" customWidth="1"/>
    <col min="3" max="3" width="28.7109375" style="5" bestFit="1" customWidth="1"/>
    <col min="4" max="4" width="70.7109375" style="5" customWidth="1"/>
    <col min="5" max="5" width="10" style="5" bestFit="1" customWidth="1"/>
    <col min="6" max="6" width="23.140625" style="5" bestFit="1" customWidth="1"/>
    <col min="7" max="7" width="14.85546875" style="5" bestFit="1" customWidth="1"/>
    <col min="8" max="8" width="10" style="5" bestFit="1" customWidth="1"/>
    <col min="9" max="9" width="26.42578125" style="5" bestFit="1" customWidth="1"/>
    <col min="10" max="10" width="10.140625" style="5" bestFit="1" customWidth="1"/>
    <col min="11" max="11" width="31.85546875" style="5" bestFit="1" customWidth="1"/>
    <col min="12" max="12" width="12.28515625" style="5" bestFit="1" customWidth="1"/>
    <col min="13" max="13" width="10" style="5" bestFit="1" customWidth="1"/>
    <col min="14" max="14" width="18.85546875" style="5" bestFit="1" customWidth="1"/>
    <col min="15" max="16384" width="8.85546875" style="5"/>
  </cols>
  <sheetData>
    <row r="1" spans="2:9" s="132" customFormat="1" ht="30" customHeight="1" x14ac:dyDescent="0.25"/>
    <row r="2" spans="2:9" s="133" customFormat="1" ht="24.95" customHeight="1" x14ac:dyDescent="0.25"/>
    <row r="3" spans="2:9" s="134" customFormat="1" ht="20.100000000000001" customHeight="1" x14ac:dyDescent="0.25"/>
    <row r="4" spans="2:9" s="34" customFormat="1" ht="15" customHeight="1" x14ac:dyDescent="0.2">
      <c r="B4" s="41"/>
      <c r="C4" s="86" t="s">
        <v>96</v>
      </c>
      <c r="D4" s="41"/>
      <c r="E4" s="41"/>
      <c r="F4" s="42"/>
      <c r="G4" s="42"/>
      <c r="H4" s="42"/>
      <c r="I4" s="42"/>
    </row>
    <row r="5" spans="2:9" ht="15" customHeight="1" x14ac:dyDescent="0.25"/>
    <row r="6" spans="2:9" ht="20.100000000000001" customHeight="1" x14ac:dyDescent="0.25">
      <c r="B6" s="136">
        <v>1</v>
      </c>
      <c r="C6" s="88" t="s">
        <v>42</v>
      </c>
      <c r="D6" s="135">
        <v>1004</v>
      </c>
    </row>
    <row r="7" spans="2:9" ht="20.100000000000001" customHeight="1" x14ac:dyDescent="0.25">
      <c r="B7" s="136">
        <v>2</v>
      </c>
      <c r="C7" s="88" t="s">
        <v>36</v>
      </c>
      <c r="D7" s="87" t="str">
        <f>IF($D$6="","",IFERROR(VLOOKUP($D$6,Cad!$C$6:$AG$506,Con!$B7,FALSE),""))</f>
        <v/>
      </c>
    </row>
    <row r="8" spans="2:9" ht="20.100000000000001" customHeight="1" x14ac:dyDescent="0.25">
      <c r="B8" s="136">
        <v>3</v>
      </c>
      <c r="C8" s="88" t="s">
        <v>101</v>
      </c>
      <c r="D8" s="87" t="str">
        <f>IF($D$6="","",IFERROR(VLOOKUP($D$6,Cad!$C$6:$AG$506,Con!$B8,FALSE),""))</f>
        <v/>
      </c>
    </row>
    <row r="9" spans="2:9" ht="20.100000000000001" customHeight="1" x14ac:dyDescent="0.25">
      <c r="B9" s="136">
        <v>4</v>
      </c>
      <c r="C9" s="88" t="s">
        <v>37</v>
      </c>
      <c r="D9" s="90" t="str">
        <f>IF($D$6="","",IFERROR(VLOOKUP($D$6,Cad!$C$6:$AG$506,Con!$B9,FALSE),""))</f>
        <v/>
      </c>
    </row>
    <row r="10" spans="2:9" ht="20.100000000000001" customHeight="1" x14ac:dyDescent="0.25">
      <c r="B10" s="136">
        <v>5</v>
      </c>
      <c r="C10" s="88" t="s">
        <v>19</v>
      </c>
      <c r="D10" s="87" t="str">
        <f>IF($D$6="","",IFERROR(VLOOKUP($D$6,Cad!$C$6:$AG$506,Con!$B10,FALSE),""))</f>
        <v/>
      </c>
    </row>
    <row r="11" spans="2:9" ht="20.100000000000001" customHeight="1" x14ac:dyDescent="0.25">
      <c r="B11" s="136">
        <v>6</v>
      </c>
      <c r="C11" s="88" t="s">
        <v>51</v>
      </c>
      <c r="D11" s="87" t="str">
        <f>IF($D$6="","",IFERROR(VLOOKUP($D$6,Cad!$C$6:$AG$506,Con!$B11,FALSE),""))</f>
        <v/>
      </c>
    </row>
    <row r="12" spans="2:9" ht="20.100000000000001" customHeight="1" x14ac:dyDescent="0.25">
      <c r="B12" s="136">
        <v>7</v>
      </c>
      <c r="C12" s="88" t="s">
        <v>41</v>
      </c>
      <c r="D12" s="150" t="str">
        <f>IF($D$6="","",IFERROR(VLOOKUP($D$6,Cad!$C$6:$AG$506,Con!$B12,FALSE),""))</f>
        <v/>
      </c>
    </row>
    <row r="13" spans="2:9" ht="20.100000000000001" customHeight="1" x14ac:dyDescent="0.25">
      <c r="B13" s="136">
        <v>8</v>
      </c>
      <c r="C13" s="88" t="s">
        <v>0</v>
      </c>
      <c r="D13" s="150" t="str">
        <f>IF($D$6="","",IFERROR(VLOOKUP($D$6,Cad!$C$6:$AG$506,Con!$B13,FALSE),""))</f>
        <v/>
      </c>
    </row>
    <row r="14" spans="2:9" ht="20.100000000000001" customHeight="1" x14ac:dyDescent="0.25">
      <c r="B14" s="136">
        <v>9</v>
      </c>
      <c r="C14" s="88" t="s">
        <v>1</v>
      </c>
      <c r="D14" s="150" t="str">
        <f>IF($D$6="","",IFERROR(VLOOKUP($D$6,Cad!$C$6:$AG$506,Con!$B14,FALSE),""))</f>
        <v/>
      </c>
    </row>
    <row r="15" spans="2:9" ht="20.100000000000001" customHeight="1" x14ac:dyDescent="0.25">
      <c r="B15" s="136">
        <v>10</v>
      </c>
      <c r="C15" s="88" t="s">
        <v>52</v>
      </c>
      <c r="D15" s="150" t="str">
        <f>IF($D$6="","",IFERROR(VLOOKUP($D$6,Cad!$C$6:$AG$506,Con!$B15,FALSE),""))</f>
        <v/>
      </c>
    </row>
    <row r="16" spans="2:9" ht="20.100000000000001" customHeight="1" x14ac:dyDescent="0.25">
      <c r="B16" s="136">
        <v>11</v>
      </c>
      <c r="C16" s="88" t="s">
        <v>68</v>
      </c>
      <c r="D16" s="150" t="str">
        <f>IF($D$6="","",IFERROR(VLOOKUP($D$6,Cad!$C$6:$AG$506,Con!$B16,FALSE),""))</f>
        <v/>
      </c>
    </row>
    <row r="17" spans="2:4" ht="20.100000000000001" customHeight="1" x14ac:dyDescent="0.25">
      <c r="B17" s="136">
        <v>12</v>
      </c>
      <c r="C17" s="88" t="s">
        <v>69</v>
      </c>
      <c r="D17" s="150" t="str">
        <f>IF($D$6="","",IFERROR(VLOOKUP($D$6,Cad!$C$6:$AG$506,Con!$B17,FALSE),""))</f>
        <v/>
      </c>
    </row>
    <row r="18" spans="2:4" ht="20.100000000000001" customHeight="1" x14ac:dyDescent="0.25">
      <c r="B18" s="136">
        <v>13</v>
      </c>
      <c r="C18" s="88" t="s">
        <v>53</v>
      </c>
      <c r="D18" s="150" t="str">
        <f>IF($D$6="","",IFERROR(VLOOKUP($D$6,Cad!$C$6:$AG$506,Con!$B18,FALSE),""))</f>
        <v/>
      </c>
    </row>
    <row r="19" spans="2:4" ht="20.100000000000001" customHeight="1" x14ac:dyDescent="0.25">
      <c r="B19" s="136">
        <v>14</v>
      </c>
      <c r="C19" s="88" t="s">
        <v>3</v>
      </c>
      <c r="D19" s="150" t="str">
        <f>IF($D$6="","",IFERROR(VLOOKUP($D$6,Cad!$C$6:$AG$506,Con!$B19,FALSE),""))</f>
        <v/>
      </c>
    </row>
    <row r="20" spans="2:4" ht="20.100000000000001" customHeight="1" x14ac:dyDescent="0.25">
      <c r="B20" s="136">
        <v>15</v>
      </c>
      <c r="C20" s="88" t="s">
        <v>38</v>
      </c>
      <c r="D20" s="87" t="str">
        <f>IF($D$6="","",IFERROR(VLOOKUP($D$6,Cad!$C$6:$AG$506,Con!$B20,FALSE),""))</f>
        <v/>
      </c>
    </row>
    <row r="21" spans="2:4" ht="20.100000000000001" customHeight="1" x14ac:dyDescent="0.25">
      <c r="B21" s="136">
        <v>16</v>
      </c>
      <c r="C21" s="88" t="s">
        <v>54</v>
      </c>
      <c r="D21" s="87" t="str">
        <f>IF($D$6="","",IFERROR(VLOOKUP($D$6,Cad!$C$6:$AG$506,Con!$B21,FALSE),""))</f>
        <v/>
      </c>
    </row>
    <row r="22" spans="2:4" ht="20.100000000000001" customHeight="1" x14ac:dyDescent="0.25">
      <c r="B22" s="136">
        <v>17</v>
      </c>
      <c r="C22" s="88" t="s">
        <v>39</v>
      </c>
      <c r="D22" s="87" t="str">
        <f>IF($D$6="","",IFERROR(VLOOKUP($D$6,Cad!$C$6:$AG$506,Con!$B22,FALSE),""))</f>
        <v/>
      </c>
    </row>
    <row r="23" spans="2:4" ht="20.100000000000001" customHeight="1" x14ac:dyDescent="0.25">
      <c r="B23" s="136">
        <v>18</v>
      </c>
      <c r="C23" s="88" t="s">
        <v>103</v>
      </c>
      <c r="D23" s="87" t="str">
        <f>IF($D$6="","",IFERROR(VLOOKUP($D$6,Cad!$C$6:$AG$506,Con!$B23,FALSE),""))</f>
        <v/>
      </c>
    </row>
    <row r="24" spans="2:4" ht="20.100000000000001" customHeight="1" x14ac:dyDescent="0.25">
      <c r="B24" s="136">
        <v>19</v>
      </c>
      <c r="C24" s="88" t="s">
        <v>40</v>
      </c>
      <c r="D24" s="87" t="str">
        <f>IF($D$6="","",IFERROR(VLOOKUP($D$6,Cad!$C$6:$AG$506,Con!$B24,FALSE),""))</f>
        <v/>
      </c>
    </row>
    <row r="25" spans="2:4" ht="20.100000000000001" customHeight="1" x14ac:dyDescent="0.25">
      <c r="B25" s="136">
        <v>20</v>
      </c>
      <c r="C25" s="88" t="s">
        <v>43</v>
      </c>
      <c r="D25" s="90" t="str">
        <f>IF($D$6="","",IFERROR(VLOOKUP($D$6,Cad!$C$6:$AG$506,Con!$B25,FALSE),""))</f>
        <v/>
      </c>
    </row>
    <row r="26" spans="2:4" ht="20.100000000000001" customHeight="1" x14ac:dyDescent="0.25">
      <c r="B26" s="136">
        <v>21</v>
      </c>
      <c r="C26" s="88" t="s">
        <v>70</v>
      </c>
      <c r="D26" s="90" t="str">
        <f>IF($D$6="","",IFERROR(IF(VLOOKUP($D$6,Cad!$C$6:$AG$506,Con!$B26,FALSE)="","",VLOOKUP($D$6,Cad!$C$6:$AG$506,Con!$B26,FALSE)),""))</f>
        <v/>
      </c>
    </row>
    <row r="27" spans="2:4" ht="20.100000000000001" customHeight="1" x14ac:dyDescent="0.25">
      <c r="B27" s="136">
        <v>22</v>
      </c>
      <c r="C27" s="88" t="s">
        <v>55</v>
      </c>
      <c r="D27" s="91" t="str">
        <f>IF($D$6="","",IFERROR(VLOOKUP($D$6,Cad!$C$6:$AG$506,Con!$B27,FALSE),""))</f>
        <v/>
      </c>
    </row>
    <row r="28" spans="2:4" ht="20.100000000000001" customHeight="1" x14ac:dyDescent="0.25">
      <c r="B28" s="136">
        <v>23</v>
      </c>
      <c r="C28" s="88" t="s">
        <v>47</v>
      </c>
      <c r="D28" s="87" t="str">
        <f>IF($D$6="","",IFERROR(VLOOKUP($D$6,Cad!$C$6:$AG$506,Con!$B28,FALSE),""))</f>
        <v/>
      </c>
    </row>
    <row r="29" spans="2:4" ht="20.100000000000001" customHeight="1" x14ac:dyDescent="0.25">
      <c r="B29" s="136">
        <v>24</v>
      </c>
      <c r="C29" s="88" t="s">
        <v>44</v>
      </c>
      <c r="D29" s="87" t="str">
        <f>IF($D$6="","",IFERROR(VLOOKUP($D$6,Cad!$C$6:$AG$506,Con!$B29,FALSE),""))</f>
        <v/>
      </c>
    </row>
    <row r="30" spans="2:4" ht="20.100000000000001" customHeight="1" x14ac:dyDescent="0.25">
      <c r="B30" s="136">
        <v>25</v>
      </c>
      <c r="C30" s="88" t="s">
        <v>20</v>
      </c>
      <c r="D30" s="87" t="str">
        <f>IF($D$6="","",IFERROR(VLOOKUP($D$6,Cad!$C$6:$AG$506,Con!$B30,FALSE),""))</f>
        <v/>
      </c>
    </row>
    <row r="31" spans="2:4" ht="20.100000000000001" customHeight="1" x14ac:dyDescent="0.25">
      <c r="B31" s="136">
        <v>26</v>
      </c>
      <c r="C31" s="88" t="s">
        <v>48</v>
      </c>
      <c r="D31" s="87" t="str">
        <f>IF($D$6="","",IFERROR(VLOOKUP($D$6,Cad!$C$6:$AG$506,Con!$B31,FALSE),""))</f>
        <v/>
      </c>
    </row>
    <row r="32" spans="2:4" ht="20.100000000000001" customHeight="1" x14ac:dyDescent="0.25">
      <c r="B32" s="136">
        <v>27</v>
      </c>
      <c r="C32" s="88" t="s">
        <v>56</v>
      </c>
      <c r="D32" s="87" t="str">
        <f>IF($D$6="","",IFERROR(VLOOKUP($D$6,Cad!$C$6:$AG$506,Con!$B32,FALSE),""))</f>
        <v/>
      </c>
    </row>
    <row r="33" spans="2:4" ht="20.100000000000001" customHeight="1" x14ac:dyDescent="0.25">
      <c r="B33" s="136">
        <v>28</v>
      </c>
      <c r="C33" s="88" t="s">
        <v>49</v>
      </c>
      <c r="D33" s="87" t="str">
        <f>IF($D$6="","",IFERROR(VLOOKUP($D$6,Cad!$C$6:$AG$506,Con!$B33,FALSE),""))</f>
        <v/>
      </c>
    </row>
    <row r="34" spans="2:4" ht="20.100000000000001" customHeight="1" x14ac:dyDescent="0.25">
      <c r="B34" s="136">
        <v>29</v>
      </c>
      <c r="C34" s="88" t="s">
        <v>45</v>
      </c>
      <c r="D34" s="87" t="str">
        <f>IF($D$6="","",IFERROR(VLOOKUP($D$6,Cad!$C$6:$AG$506,Con!$B34,FALSE),""))</f>
        <v/>
      </c>
    </row>
    <row r="35" spans="2:4" ht="20.100000000000001" customHeight="1" x14ac:dyDescent="0.25">
      <c r="B35" s="136">
        <v>30</v>
      </c>
      <c r="C35" s="88" t="s">
        <v>50</v>
      </c>
      <c r="D35" s="92" t="str">
        <f>IF($D$6="","",IFERROR(VLOOKUP($D$6,Cad!$C$6:$AG$506,Con!$B35,FALSE),""))</f>
        <v/>
      </c>
    </row>
    <row r="36" spans="2:4" ht="122.25" customHeight="1" x14ac:dyDescent="0.25">
      <c r="B36" s="136">
        <v>31</v>
      </c>
      <c r="C36" s="89" t="s">
        <v>46</v>
      </c>
      <c r="D36" s="93" t="str">
        <f>IF($D$6="","",IFERROR(VLOOKUP($D$6,Cad!$C$6:$AG$506,Con!$B36,FALSE),""))</f>
        <v/>
      </c>
    </row>
  </sheetData>
  <sheetProtection password="9084" sheet="1" objects="1" scenarios="1"/>
  <phoneticPr fontId="12" type="noConversion"/>
  <printOptions horizontalCentered="1" gridLines="1"/>
  <pageMargins left="0.23622047244094491" right="0.23622047244094491" top="0.74803149606299213" bottom="0.74803149606299213" header="0.31496062992125984" footer="0.31496062992125984"/>
  <pageSetup paperSize="9" scale="99" orientation="portrait" horizontalDpi="4294967292" verticalDpi="4294967292" r:id="rId1"/>
  <headerFooter>
    <oddHeader>&amp;CFICHA CADASTRAL DO FUNCIONÁRIO</oddHeader>
    <oddFooter>&amp;LImpresso em: &amp;D as &amp;T&amp;RPágina &amp;P de &amp;N páginas</oddFooter>
  </headerFooter>
  <colBreaks count="1" manualBreakCount="1">
    <brk id="4" min="5" max="3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AH4437"/>
  <sheetViews>
    <sheetView showGridLines="0" zoomScaleNormal="100" zoomScaleSheetLayoutView="80" zoomScalePageLayoutView="80" workbookViewId="0">
      <selection activeCell="D2" sqref="D2"/>
    </sheetView>
  </sheetViews>
  <sheetFormatPr defaultColWidth="8.85546875" defaultRowHeight="15" customHeight="1" x14ac:dyDescent="0.25"/>
  <cols>
    <col min="1" max="1" width="2.7109375" style="5" customWidth="1"/>
    <col min="2" max="2" width="32.85546875" style="8" customWidth="1"/>
    <col min="3" max="3" width="4.7109375" style="8" customWidth="1"/>
    <col min="4" max="4" width="32.85546875" style="8" customWidth="1"/>
    <col min="5" max="5" width="4.7109375" style="8" customWidth="1"/>
    <col min="6" max="6" width="32.85546875" style="8" customWidth="1"/>
    <col min="7" max="7" width="4.7109375" style="101" customWidth="1"/>
    <col min="8" max="8" width="32.85546875" style="101" customWidth="1"/>
    <col min="9" max="9" width="4.7109375" style="101" customWidth="1"/>
    <col min="10" max="10" width="32.85546875" style="101" customWidth="1"/>
    <col min="11" max="16" width="8.85546875" style="101"/>
    <col min="17" max="17" width="3.140625" style="101" customWidth="1"/>
    <col min="18" max="18" width="14.28515625" style="101" bestFit="1" customWidth="1"/>
    <col min="19" max="20" width="8.85546875" style="101"/>
    <col min="21" max="21" width="18.28515625" style="101" bestFit="1" customWidth="1"/>
    <col min="22" max="22" width="8.85546875" style="101"/>
    <col min="23" max="23" width="12" style="101" bestFit="1" customWidth="1"/>
    <col min="24" max="24" width="17.85546875" style="101" bestFit="1" customWidth="1"/>
    <col min="25" max="25" width="8.85546875" style="101"/>
    <col min="26" max="26" width="10" style="101" bestFit="1" customWidth="1"/>
    <col min="27" max="27" width="13.28515625" style="8" bestFit="1" customWidth="1"/>
    <col min="28" max="28" width="12.7109375" style="8" bestFit="1" customWidth="1"/>
    <col min="29" max="29" width="17.85546875" style="8" bestFit="1" customWidth="1"/>
    <col min="30" max="30" width="10.42578125" style="8" bestFit="1" customWidth="1"/>
    <col min="31" max="16384" width="8.85546875" style="8"/>
  </cols>
  <sheetData>
    <row r="1" spans="1:34" s="132" customFormat="1" ht="30" customHeight="1" x14ac:dyDescent="0.25"/>
    <row r="2" spans="1:34" s="133" customFormat="1" ht="23.1" customHeight="1" x14ac:dyDescent="0.25"/>
    <row r="3" spans="1:34" s="134" customFormat="1" ht="5.0999999999999996" customHeight="1" x14ac:dyDescent="0.25"/>
    <row r="4" spans="1:34" s="96" customFormat="1" ht="15" customHeight="1" x14ac:dyDescent="0.2">
      <c r="B4" s="122" t="s">
        <v>109</v>
      </c>
      <c r="C4" s="29"/>
      <c r="D4" s="122" t="s">
        <v>113</v>
      </c>
      <c r="E4" s="98"/>
      <c r="F4" s="122" t="s">
        <v>114</v>
      </c>
      <c r="G4" s="98"/>
      <c r="H4" s="122" t="s">
        <v>107</v>
      </c>
      <c r="I4" s="98"/>
      <c r="J4" s="122" t="s">
        <v>115</v>
      </c>
      <c r="K4" s="98"/>
      <c r="L4" s="98"/>
      <c r="M4" s="97"/>
      <c r="N4" s="97"/>
      <c r="O4" s="97"/>
      <c r="P4" s="97"/>
    </row>
    <row r="5" spans="1:34" s="96" customFormat="1" ht="23.25" x14ac:dyDescent="0.2">
      <c r="B5" s="123">
        <f>$Y$11</f>
        <v>1</v>
      </c>
      <c r="C5" s="44"/>
      <c r="D5" s="124">
        <f>$Y$9</f>
        <v>0</v>
      </c>
      <c r="E5" s="99"/>
      <c r="F5" s="124">
        <f>$Y$10</f>
        <v>1</v>
      </c>
      <c r="G5" s="99"/>
      <c r="H5" s="125">
        <f>$AB$10</f>
        <v>1212</v>
      </c>
      <c r="I5" s="44"/>
      <c r="J5" s="126" t="str">
        <f ca="1">ROUND($Y$14,0)&amp;" anos"</f>
        <v>30 anos</v>
      </c>
      <c r="L5" s="44"/>
      <c r="M5" s="44"/>
    </row>
    <row r="6" spans="1:34" s="94" customFormat="1" ht="15" customHeight="1" x14ac:dyDescent="0.25"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34" s="95" customFormat="1" ht="15" customHeight="1" x14ac:dyDescent="0.25">
      <c r="A7" s="94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</row>
    <row r="8" spans="1:34" s="6" customFormat="1" ht="15" customHeight="1" x14ac:dyDescent="0.25">
      <c r="A8" s="35"/>
      <c r="F8" s="7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37" t="s">
        <v>97</v>
      </c>
      <c r="V8" s="137" t="s">
        <v>98</v>
      </c>
      <c r="W8" s="138"/>
      <c r="X8" s="137" t="s">
        <v>101</v>
      </c>
      <c r="Y8" s="137" t="s">
        <v>102</v>
      </c>
      <c r="Z8" s="138"/>
      <c r="AA8" s="139" t="s">
        <v>22</v>
      </c>
      <c r="AB8" s="137" t="s">
        <v>104</v>
      </c>
    </row>
    <row r="9" spans="1:34" ht="15" customHeight="1" x14ac:dyDescent="0.25">
      <c r="F9" s="7"/>
      <c r="U9" s="137" t="s">
        <v>15</v>
      </c>
      <c r="V9" s="140">
        <f ca="1">IFERROR(COUNTIFS(Cad!$X$7:$X$506,"&gt;0",Cad!$X$7:$X$506,"&lt;12"),0)</f>
        <v>0</v>
      </c>
      <c r="W9" s="141"/>
      <c r="X9" s="137" t="s">
        <v>58</v>
      </c>
      <c r="Y9" s="142">
        <f>IFERROR(COUNTIF(Cad!$E$7:$E$506,"Masculino"),0)</f>
        <v>0</v>
      </c>
      <c r="Z9" s="141"/>
      <c r="AA9" s="137" t="s">
        <v>106</v>
      </c>
      <c r="AB9" s="143">
        <f>IFERROR(LARGE(Cad!$AF$7:$AF$506,1),0)</f>
        <v>1212</v>
      </c>
    </row>
    <row r="10" spans="1:34" s="9" customFormat="1" ht="15" customHeight="1" x14ac:dyDescent="0.25">
      <c r="A10" s="36"/>
      <c r="F10" s="10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37" t="s">
        <v>16</v>
      </c>
      <c r="V10" s="140">
        <f ca="1">IFERROR(COUNTIFS(Cad!$X$7:$X$506,"&gt;=12",Cad!$X$7:$X$506,"&lt;37"),0)</f>
        <v>0</v>
      </c>
      <c r="W10" s="144"/>
      <c r="X10" s="145" t="s">
        <v>57</v>
      </c>
      <c r="Y10" s="142">
        <f>IFERROR(COUNTIF(Cad!$E$7:$E$506,"Feminino"),0)</f>
        <v>1</v>
      </c>
      <c r="Z10" s="144"/>
      <c r="AA10" s="146" t="s">
        <v>107</v>
      </c>
      <c r="AB10" s="143">
        <f>IFERROR((AB9+AB11)/2,0)</f>
        <v>1212</v>
      </c>
    </row>
    <row r="11" spans="1:34" ht="15" customHeight="1" x14ac:dyDescent="0.25">
      <c r="B11" s="11"/>
      <c r="C11" s="11"/>
      <c r="D11" s="11"/>
      <c r="E11" s="11"/>
      <c r="F11" s="12"/>
      <c r="U11" s="137" t="s">
        <v>17</v>
      </c>
      <c r="V11" s="140">
        <f ca="1">IFERROR(COUNTIFS(Cad!$X$7:$X$506,"&gt;36"),0)</f>
        <v>1</v>
      </c>
      <c r="W11" s="141"/>
      <c r="X11" s="137" t="s">
        <v>21</v>
      </c>
      <c r="Y11" s="140">
        <f>IFERROR(SUM(Y9:Y10),0)</f>
        <v>1</v>
      </c>
      <c r="Z11" s="141"/>
      <c r="AA11" s="137" t="s">
        <v>105</v>
      </c>
      <c r="AB11" s="143">
        <f>IFERROR(SMALL(Cad!$AF$7:$AF$506,1),0)</f>
        <v>1212</v>
      </c>
    </row>
    <row r="12" spans="1:34" ht="15" customHeight="1" x14ac:dyDescent="0.25">
      <c r="F12" s="13"/>
      <c r="U12" s="141"/>
      <c r="V12" s="141"/>
      <c r="W12" s="141"/>
      <c r="X12" s="141"/>
      <c r="Y12" s="141"/>
      <c r="Z12" s="141"/>
      <c r="AA12" s="147"/>
      <c r="AB12" s="147"/>
      <c r="AD12" s="27"/>
      <c r="AE12" s="27"/>
      <c r="AF12" s="27"/>
      <c r="AG12" s="27"/>
      <c r="AH12" s="107"/>
    </row>
    <row r="13" spans="1:34" ht="15" customHeight="1" x14ac:dyDescent="0.25">
      <c r="F13" s="4"/>
      <c r="U13" s="148" t="s">
        <v>99</v>
      </c>
      <c r="V13" s="137" t="s">
        <v>100</v>
      </c>
      <c r="W13" s="141"/>
      <c r="X13" s="141" t="s">
        <v>18</v>
      </c>
      <c r="Y13" s="141" t="s">
        <v>104</v>
      </c>
      <c r="Z13" s="141"/>
      <c r="AA13" s="137" t="s">
        <v>112</v>
      </c>
      <c r="AB13" s="137" t="s">
        <v>100</v>
      </c>
    </row>
    <row r="14" spans="1:34" s="9" customFormat="1" ht="15" customHeight="1" x14ac:dyDescent="0.25">
      <c r="A14" s="36"/>
      <c r="F14" s="14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48" t="s">
        <v>108</v>
      </c>
      <c r="V14" s="140">
        <f ca="1">IFERROR(COUNTIFS(Cad!$G$7:$G$506,"&gt;"&amp;0,Cad!$G$7:$G$506,"&lt;"&amp;18),0)</f>
        <v>0</v>
      </c>
      <c r="W14" s="144"/>
      <c r="X14" s="146" t="s">
        <v>115</v>
      </c>
      <c r="Y14" s="142">
        <f ca="1">IFERROR(AVERAGEIF(Cad!$G$7:$G$506,"&gt;0"),0)</f>
        <v>30</v>
      </c>
      <c r="Z14" s="144"/>
      <c r="AA14" s="139" t="s">
        <v>62</v>
      </c>
      <c r="AB14" s="140">
        <f>IFERROR(COUNTIF(Cad!$S$7:$S$506,Das!$AA14),0)</f>
        <v>1</v>
      </c>
    </row>
    <row r="15" spans="1:34" ht="15" customHeight="1" x14ac:dyDescent="0.25">
      <c r="B15" s="15"/>
      <c r="C15" s="15"/>
      <c r="D15" s="15"/>
      <c r="E15" s="15"/>
      <c r="F15" s="16"/>
      <c r="U15" s="148" t="s">
        <v>5</v>
      </c>
      <c r="V15" s="140">
        <f ca="1">IFERROR(COUNTIFS(Cad!$G$7:$G$506,"&gt;"&amp;17,Cad!$G$7:$G$506,"&lt;"&amp;30),0)</f>
        <v>0</v>
      </c>
      <c r="W15" s="141"/>
      <c r="X15" s="146" t="s">
        <v>116</v>
      </c>
      <c r="Y15" s="142">
        <f>IFERROR(ROUNDUP(AVERAGEIF(Cad!$T$7:$T$506,"&gt;0"),0),0)</f>
        <v>0</v>
      </c>
      <c r="Z15" s="141"/>
      <c r="AA15" s="139" t="s">
        <v>63</v>
      </c>
      <c r="AB15" s="140">
        <f>IFERROR(COUNTIF(Cad!$S$7:$S$506,Das!$AA15),0)</f>
        <v>0</v>
      </c>
      <c r="AE15" s="109"/>
      <c r="AF15" s="107"/>
    </row>
    <row r="16" spans="1:34" ht="15" customHeight="1" x14ac:dyDescent="0.25">
      <c r="F16" s="17"/>
      <c r="U16" s="148" t="s">
        <v>6</v>
      </c>
      <c r="V16" s="140">
        <f ca="1">IFERROR(COUNTIFS(Cad!$G$7:$G$506,"&gt;"&amp;29,Cad!$G$7:$G$506,"&lt;"&amp;46),0)</f>
        <v>1</v>
      </c>
      <c r="W16" s="141"/>
      <c r="X16" s="146" t="s">
        <v>120</v>
      </c>
      <c r="Y16" s="142">
        <f ca="1">IFERROR(AVERAGEIF(Cad!$X$7:$X$506,"&gt;0"),0)</f>
        <v>121.43333333333334</v>
      </c>
      <c r="Z16" s="141"/>
      <c r="AA16" s="137" t="s">
        <v>110</v>
      </c>
      <c r="AB16" s="140">
        <f>IFERROR(COUNTIF(Cad!$S$7:$S$506,Das!$AA16),0)</f>
        <v>0</v>
      </c>
      <c r="AE16" s="107"/>
      <c r="AF16" s="107"/>
    </row>
    <row r="17" spans="1:29" ht="15" customHeight="1" x14ac:dyDescent="0.25">
      <c r="F17" s="18"/>
      <c r="R17" s="104"/>
      <c r="U17" s="148" t="s">
        <v>7</v>
      </c>
      <c r="V17" s="140">
        <f ca="1">IFERROR(COUNTIFS(Cad!$G$7:$G$506,"&gt;"&amp;45,Cad!$G$7:$G$506,"&lt;"&amp;60),0)</f>
        <v>0</v>
      </c>
      <c r="W17" s="141"/>
      <c r="X17" s="146" t="s">
        <v>117</v>
      </c>
      <c r="Y17" s="142">
        <f>IFERROR(AVERAGEIF(Cad!$AA$7:$AA$506,"&gt;0"),0)</f>
        <v>20</v>
      </c>
      <c r="Z17" s="141"/>
      <c r="AA17" s="137" t="s">
        <v>64</v>
      </c>
      <c r="AB17" s="140">
        <f>IFERROR(COUNTIF(Cad!$S$7:$S$506,Das!$AA17),0)</f>
        <v>0</v>
      </c>
    </row>
    <row r="18" spans="1:29" s="20" customFormat="1" ht="15" customHeight="1" x14ac:dyDescent="0.25">
      <c r="A18" s="37"/>
      <c r="F18" s="19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105"/>
      <c r="S18" s="47"/>
      <c r="T18" s="47"/>
      <c r="U18" s="149" t="s">
        <v>8</v>
      </c>
      <c r="V18" s="140">
        <f ca="1">IFERROR(COUNTIFS(Cad!$G$7:$G$506,"&gt;"&amp;59,Cad!$G$7:$G$506,"&lt;"&amp;100),0)</f>
        <v>0</v>
      </c>
      <c r="W18" s="147"/>
      <c r="X18" s="147"/>
      <c r="Y18" s="147"/>
      <c r="Z18" s="147"/>
      <c r="AA18" s="137" t="s">
        <v>111</v>
      </c>
      <c r="AB18" s="140">
        <f>IFERROR(COUNTIF(Cad!$S$7:$S$506,Das!$AA18),0)</f>
        <v>0</v>
      </c>
      <c r="AC18" s="108"/>
    </row>
    <row r="19" spans="1:29" s="20" customFormat="1" ht="15" customHeight="1" x14ac:dyDescent="0.25">
      <c r="A19" s="37"/>
      <c r="B19" s="21"/>
      <c r="C19" s="21"/>
      <c r="D19" s="22"/>
      <c r="E19" s="22"/>
      <c r="F19" s="21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T19" s="47"/>
      <c r="U19" s="147"/>
      <c r="V19" s="147"/>
      <c r="W19" s="147"/>
      <c r="X19" s="147"/>
      <c r="Y19" s="147"/>
      <c r="Z19" s="147"/>
      <c r="AA19" s="147"/>
      <c r="AB19" s="147"/>
      <c r="AC19" s="113"/>
    </row>
    <row r="20" spans="1:29" s="20" customFormat="1" ht="15" customHeight="1" x14ac:dyDescent="0.25">
      <c r="A20" s="37"/>
      <c r="B20" s="23"/>
      <c r="C20" s="23"/>
      <c r="D20" s="23"/>
      <c r="E20" s="23"/>
      <c r="F20" s="23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T20" s="47"/>
      <c r="U20" s="146" t="s">
        <v>23</v>
      </c>
      <c r="V20" s="146" t="s">
        <v>119</v>
      </c>
      <c r="W20" s="146" t="s">
        <v>118</v>
      </c>
      <c r="X20" s="147"/>
      <c r="Y20" s="147"/>
      <c r="Z20" s="147"/>
      <c r="AA20" s="147"/>
      <c r="AB20" s="147"/>
      <c r="AC20" s="114"/>
    </row>
    <row r="21" spans="1:29" s="20" customFormat="1" ht="15" customHeight="1" x14ac:dyDescent="0.25">
      <c r="A21" s="37"/>
      <c r="B21" s="110"/>
      <c r="C21" s="110"/>
      <c r="D21" s="110"/>
      <c r="E21" s="110"/>
      <c r="F21" s="24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T21" s="47"/>
      <c r="U21" s="146" t="s">
        <v>24</v>
      </c>
      <c r="V21" s="142">
        <f>COUNTIF(Cad!$Z$7:$Z$506,Das!$U21)</f>
        <v>1</v>
      </c>
      <c r="W21" s="142">
        <f>COUNTIF(Cad!$H$7:$H$506,Das!$U21)</f>
        <v>0</v>
      </c>
      <c r="X21" s="147"/>
      <c r="Y21" s="147"/>
      <c r="Z21" s="147"/>
      <c r="AA21" s="147"/>
      <c r="AB21" s="147"/>
      <c r="AC21" s="112"/>
    </row>
    <row r="22" spans="1:29" s="20" customFormat="1" ht="15" customHeight="1" x14ac:dyDescent="0.25">
      <c r="A22" s="37"/>
      <c r="B22" s="111"/>
      <c r="C22" s="111"/>
      <c r="D22" s="111"/>
      <c r="E22" s="111"/>
      <c r="F22" s="25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T22" s="47"/>
      <c r="U22" s="146" t="s">
        <v>25</v>
      </c>
      <c r="V22" s="142">
        <f>COUNTIF(Cad!$Z$7:$Z$506,Das!$U22)</f>
        <v>0</v>
      </c>
      <c r="W22" s="142">
        <f>COUNTIF(Cad!$H$7:$H$506,Das!$U22)</f>
        <v>0</v>
      </c>
      <c r="X22" s="147"/>
      <c r="Y22" s="147"/>
      <c r="Z22" s="147"/>
      <c r="AA22" s="147"/>
      <c r="AB22" s="147"/>
    </row>
    <row r="23" spans="1:29" ht="15" customHeight="1" x14ac:dyDescent="0.25">
      <c r="U23" s="146" t="s">
        <v>26</v>
      </c>
      <c r="V23" s="142">
        <f>COUNTIF(Cad!$Z$7:$Z$506,Das!$U23)</f>
        <v>0</v>
      </c>
      <c r="W23" s="142">
        <f>COUNTIF(Cad!$H$7:$H$506,Das!$U23)</f>
        <v>0</v>
      </c>
      <c r="X23" s="141"/>
      <c r="Y23" s="141"/>
      <c r="Z23" s="141"/>
      <c r="AA23" s="141"/>
      <c r="AB23" s="141"/>
    </row>
    <row r="24" spans="1:29" ht="15" customHeight="1" x14ac:dyDescent="0.25">
      <c r="F24" s="27"/>
      <c r="R24" s="104"/>
      <c r="U24" s="146" t="s">
        <v>27</v>
      </c>
      <c r="V24" s="142">
        <f>COUNTIF(Cad!$Z$7:$Z$506,Das!$U24)</f>
        <v>0</v>
      </c>
      <c r="W24" s="142">
        <f>COUNTIF(Cad!$H$7:$H$506,Das!$U24)</f>
        <v>0</v>
      </c>
      <c r="X24" s="141"/>
      <c r="Y24" s="141"/>
      <c r="Z24" s="141"/>
      <c r="AA24" s="141"/>
      <c r="AB24" s="141"/>
    </row>
    <row r="25" spans="1:29" s="9" customFormat="1" ht="15" customHeight="1" x14ac:dyDescent="0.25">
      <c r="A25" s="36"/>
      <c r="F25" s="27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6"/>
      <c r="S25" s="103"/>
      <c r="T25" s="103"/>
      <c r="U25" s="146" t="s">
        <v>28</v>
      </c>
      <c r="V25" s="142">
        <f>COUNTIF(Cad!$Z$7:$Z$506,Das!$U25)</f>
        <v>0</v>
      </c>
      <c r="W25" s="142">
        <f>COUNTIF(Cad!$H$7:$H$506,Das!$U25)</f>
        <v>1</v>
      </c>
      <c r="X25" s="144"/>
      <c r="Y25" s="144"/>
      <c r="Z25" s="144"/>
      <c r="AA25" s="144"/>
      <c r="AB25" s="144"/>
    </row>
    <row r="26" spans="1:29" s="9" customFormat="1" ht="15" customHeight="1" x14ac:dyDescent="0.25">
      <c r="A26" s="36"/>
      <c r="F26" s="27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6"/>
      <c r="S26" s="103"/>
      <c r="T26" s="103"/>
      <c r="U26" s="146" t="s">
        <v>29</v>
      </c>
      <c r="V26" s="142">
        <f>COUNTIF(Cad!$Z$7:$Z$506,Das!$U26)</f>
        <v>0</v>
      </c>
      <c r="W26" s="142">
        <f>COUNTIF(Cad!$H$7:$H$506,Das!$U26)</f>
        <v>0</v>
      </c>
      <c r="X26" s="144"/>
      <c r="Y26" s="144"/>
      <c r="Z26" s="144"/>
      <c r="AA26" s="144"/>
      <c r="AB26" s="144"/>
    </row>
    <row r="27" spans="1:29" s="9" customFormat="1" ht="15" customHeight="1" x14ac:dyDescent="0.25">
      <c r="A27" s="36"/>
      <c r="F27" s="27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6"/>
      <c r="S27" s="103"/>
      <c r="T27" s="103"/>
      <c r="U27" s="146" t="s">
        <v>30</v>
      </c>
      <c r="V27" s="142">
        <f>COUNTIF(Cad!$Z$7:$Z$506,Das!$U27)</f>
        <v>0</v>
      </c>
      <c r="W27" s="142">
        <f>COUNTIF(Cad!$H$7:$H$506,Das!$U27)</f>
        <v>0</v>
      </c>
      <c r="X27" s="144"/>
      <c r="Y27" s="144"/>
      <c r="Z27" s="144"/>
      <c r="AA27" s="144"/>
      <c r="AB27" s="144"/>
    </row>
    <row r="28" spans="1:29" s="9" customFormat="1" ht="15" customHeight="1" x14ac:dyDescent="0.25">
      <c r="A28" s="36"/>
      <c r="F28" s="27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6"/>
      <c r="S28" s="103"/>
      <c r="T28" s="103"/>
      <c r="U28" s="146" t="s">
        <v>31</v>
      </c>
      <c r="V28" s="142">
        <f>COUNTIF(Cad!$Z$7:$Z$506,Das!$U28)</f>
        <v>0</v>
      </c>
      <c r="W28" s="142">
        <f>COUNTIF(Cad!$H$7:$H$506,Das!$U28)</f>
        <v>0</v>
      </c>
      <c r="X28" s="144"/>
      <c r="Y28" s="144"/>
      <c r="Z28" s="144"/>
      <c r="AA28" s="144"/>
      <c r="AB28" s="144"/>
    </row>
    <row r="29" spans="1:29" s="9" customFormat="1" ht="15" customHeight="1" x14ac:dyDescent="0.25">
      <c r="A29" s="36"/>
      <c r="F29" s="27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6"/>
      <c r="S29" s="103"/>
      <c r="T29" s="103"/>
      <c r="U29" s="146" t="s">
        <v>32</v>
      </c>
      <c r="V29" s="142">
        <f>COUNTIF(Cad!$Z$7:$Z$506,Das!$U29)</f>
        <v>0</v>
      </c>
      <c r="W29" s="142">
        <f>COUNTIF(Cad!$H$7:$H$506,Das!$U29)</f>
        <v>0</v>
      </c>
      <c r="X29" s="144"/>
      <c r="Y29" s="144"/>
      <c r="Z29" s="144"/>
      <c r="AA29" s="144"/>
      <c r="AB29" s="144"/>
    </row>
    <row r="30" spans="1:29" s="9" customFormat="1" ht="15" customHeight="1" x14ac:dyDescent="0.25">
      <c r="A30" s="36"/>
      <c r="F30" s="27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6"/>
      <c r="S30" s="103"/>
      <c r="T30" s="103"/>
      <c r="U30" s="146" t="s">
        <v>33</v>
      </c>
      <c r="V30" s="142">
        <f>COUNTIF(Cad!$Z$7:$Z$506,Das!$U30)</f>
        <v>0</v>
      </c>
      <c r="W30" s="142">
        <f>COUNTIF(Cad!$H$7:$H$506,Das!$U30)</f>
        <v>0</v>
      </c>
      <c r="X30" s="144"/>
      <c r="Y30" s="144"/>
      <c r="Z30" s="144"/>
      <c r="AA30" s="144"/>
      <c r="AB30" s="144"/>
    </row>
    <row r="31" spans="1:29" s="9" customFormat="1" ht="15" customHeight="1" x14ac:dyDescent="0.25">
      <c r="A31" s="36"/>
      <c r="F31" s="27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6"/>
      <c r="S31" s="103"/>
      <c r="T31" s="103"/>
      <c r="U31" s="146" t="s">
        <v>34</v>
      </c>
      <c r="V31" s="142">
        <f>COUNTIF(Cad!$Z$7:$Z$506,Das!$U31)</f>
        <v>0</v>
      </c>
      <c r="W31" s="142">
        <f>COUNTIF(Cad!$H$7:$H$506,Das!$U31)</f>
        <v>0</v>
      </c>
      <c r="X31" s="144"/>
      <c r="Y31" s="144"/>
      <c r="Z31" s="144"/>
      <c r="AA31" s="144"/>
      <c r="AB31" s="144"/>
    </row>
    <row r="32" spans="1:29" s="9" customFormat="1" ht="15" customHeight="1" x14ac:dyDescent="0.25">
      <c r="A32" s="36"/>
      <c r="F32" s="27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6"/>
      <c r="S32" s="103"/>
      <c r="T32" s="103"/>
      <c r="U32" s="146" t="s">
        <v>35</v>
      </c>
      <c r="V32" s="142">
        <f>COUNTIF(Cad!$Z$7:$Z$506,Das!$U32)</f>
        <v>0</v>
      </c>
      <c r="W32" s="142">
        <f>COUNTIF(Cad!$H$7:$H$506,Das!$U32)</f>
        <v>0</v>
      </c>
      <c r="X32" s="144"/>
      <c r="Y32" s="144"/>
      <c r="Z32" s="144"/>
      <c r="AA32" s="144"/>
      <c r="AB32" s="144"/>
    </row>
    <row r="33" spans="1:26" s="9" customFormat="1" ht="15" customHeight="1" x14ac:dyDescent="0.25">
      <c r="A33" s="36"/>
      <c r="F33" s="27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6"/>
      <c r="S33" s="103"/>
      <c r="T33" s="103"/>
      <c r="U33" s="103"/>
      <c r="V33" s="103"/>
      <c r="W33" s="103"/>
      <c r="X33" s="103"/>
      <c r="Y33" s="103"/>
      <c r="Z33" s="103"/>
    </row>
    <row r="34" spans="1:26" s="9" customFormat="1" ht="15" customHeight="1" x14ac:dyDescent="0.25">
      <c r="A34" s="36"/>
      <c r="F34" s="27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6"/>
      <c r="S34" s="103"/>
      <c r="T34" s="103"/>
      <c r="U34" s="103"/>
      <c r="V34" s="103"/>
      <c r="W34" s="103"/>
      <c r="X34" s="103"/>
      <c r="Y34" s="103"/>
      <c r="Z34" s="103"/>
    </row>
    <row r="35" spans="1:26" s="9" customFormat="1" ht="5.0999999999999996" customHeight="1" x14ac:dyDescent="0.25">
      <c r="A35" s="36"/>
      <c r="F35" s="27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6"/>
      <c r="S35" s="103"/>
      <c r="T35" s="103"/>
      <c r="U35" s="103"/>
      <c r="V35" s="103"/>
      <c r="W35" s="103"/>
      <c r="X35" s="103"/>
      <c r="Y35" s="103"/>
      <c r="Z35" s="103"/>
    </row>
    <row r="36" spans="1:26" s="9" customFormat="1" ht="15" customHeight="1" x14ac:dyDescent="0.25">
      <c r="A36" s="36"/>
      <c r="F36" s="27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6"/>
      <c r="S36" s="103"/>
      <c r="T36" s="103"/>
      <c r="U36" s="103"/>
      <c r="V36" s="103"/>
      <c r="W36" s="103"/>
      <c r="X36" s="103"/>
      <c r="Y36" s="103"/>
      <c r="Z36" s="103"/>
    </row>
    <row r="37" spans="1:26" ht="15" customHeight="1" x14ac:dyDescent="0.25">
      <c r="F37" s="26"/>
      <c r="R37" s="104"/>
    </row>
    <row r="38" spans="1:26" ht="15" customHeight="1" x14ac:dyDescent="0.25">
      <c r="R38" s="104"/>
    </row>
    <row r="39" spans="1:26" ht="15" customHeight="1" x14ac:dyDescent="0.25">
      <c r="R39" s="104"/>
    </row>
    <row r="40" spans="1:26" ht="15" customHeight="1" x14ac:dyDescent="0.25">
      <c r="R40" s="104"/>
    </row>
    <row r="41" spans="1:26" ht="15" customHeight="1" x14ac:dyDescent="0.25">
      <c r="R41" s="104"/>
    </row>
    <row r="42" spans="1:26" ht="15" customHeight="1" x14ac:dyDescent="0.25">
      <c r="R42" s="104"/>
    </row>
    <row r="43" spans="1:26" ht="15" customHeight="1" x14ac:dyDescent="0.25">
      <c r="R43" s="104"/>
    </row>
    <row r="44" spans="1:26" ht="15" customHeight="1" x14ac:dyDescent="0.25">
      <c r="R44" s="104"/>
    </row>
    <row r="45" spans="1:26" ht="15" customHeight="1" x14ac:dyDescent="0.25">
      <c r="R45" s="104"/>
    </row>
    <row r="46" spans="1:26" ht="15" customHeight="1" x14ac:dyDescent="0.25">
      <c r="R46" s="104"/>
    </row>
    <row r="47" spans="1:26" ht="15" customHeight="1" x14ac:dyDescent="0.25">
      <c r="R47" s="104"/>
    </row>
    <row r="48" spans="1:26" ht="15" customHeight="1" x14ac:dyDescent="0.25">
      <c r="R48" s="104"/>
    </row>
    <row r="49" spans="18:18" ht="15" customHeight="1" x14ac:dyDescent="0.25">
      <c r="R49" s="104"/>
    </row>
    <row r="50" spans="18:18" ht="15" customHeight="1" x14ac:dyDescent="0.25">
      <c r="R50" s="104"/>
    </row>
    <row r="51" spans="18:18" ht="15" customHeight="1" x14ac:dyDescent="0.25">
      <c r="R51" s="104"/>
    </row>
    <row r="52" spans="18:18" ht="15" customHeight="1" x14ac:dyDescent="0.25">
      <c r="R52" s="104"/>
    </row>
    <row r="53" spans="18:18" ht="15" customHeight="1" x14ac:dyDescent="0.25">
      <c r="R53" s="104"/>
    </row>
    <row r="54" spans="18:18" ht="15" customHeight="1" x14ac:dyDescent="0.25">
      <c r="R54" s="104"/>
    </row>
    <row r="55" spans="18:18" ht="15" customHeight="1" x14ac:dyDescent="0.25">
      <c r="R55" s="104"/>
    </row>
    <row r="56" spans="18:18" ht="15" customHeight="1" x14ac:dyDescent="0.25">
      <c r="R56" s="104"/>
    </row>
    <row r="57" spans="18:18" ht="15" customHeight="1" x14ac:dyDescent="0.25">
      <c r="R57" s="104"/>
    </row>
    <row r="58" spans="18:18" ht="15" customHeight="1" x14ac:dyDescent="0.25">
      <c r="R58" s="104"/>
    </row>
    <row r="59" spans="18:18" ht="15" customHeight="1" x14ac:dyDescent="0.25">
      <c r="R59" s="104"/>
    </row>
    <row r="60" spans="18:18" ht="15" customHeight="1" x14ac:dyDescent="0.25">
      <c r="R60" s="104"/>
    </row>
    <row r="61" spans="18:18" ht="15" customHeight="1" x14ac:dyDescent="0.25">
      <c r="R61" s="104"/>
    </row>
    <row r="62" spans="18:18" ht="15" customHeight="1" x14ac:dyDescent="0.25">
      <c r="R62" s="104"/>
    </row>
    <row r="63" spans="18:18" ht="15" customHeight="1" x14ac:dyDescent="0.25">
      <c r="R63" s="104"/>
    </row>
    <row r="64" spans="18:18" ht="15" customHeight="1" x14ac:dyDescent="0.25">
      <c r="R64" s="104"/>
    </row>
    <row r="65" spans="18:18" ht="15" customHeight="1" x14ac:dyDescent="0.25">
      <c r="R65" s="104"/>
    </row>
    <row r="66" spans="18:18" ht="15" customHeight="1" x14ac:dyDescent="0.25">
      <c r="R66" s="104"/>
    </row>
    <row r="67" spans="18:18" ht="15" customHeight="1" x14ac:dyDescent="0.25">
      <c r="R67" s="104"/>
    </row>
    <row r="68" spans="18:18" ht="15" customHeight="1" x14ac:dyDescent="0.25">
      <c r="R68" s="104"/>
    </row>
    <row r="69" spans="18:18" ht="15" customHeight="1" x14ac:dyDescent="0.25">
      <c r="R69" s="104"/>
    </row>
    <row r="70" spans="18:18" ht="15" customHeight="1" x14ac:dyDescent="0.25">
      <c r="R70" s="104"/>
    </row>
    <row r="71" spans="18:18" ht="15" customHeight="1" x14ac:dyDescent="0.25">
      <c r="R71" s="104"/>
    </row>
    <row r="72" spans="18:18" ht="15" customHeight="1" x14ac:dyDescent="0.25">
      <c r="R72" s="104"/>
    </row>
    <row r="73" spans="18:18" ht="15" customHeight="1" x14ac:dyDescent="0.25">
      <c r="R73" s="104"/>
    </row>
    <row r="74" spans="18:18" ht="15" customHeight="1" x14ac:dyDescent="0.25">
      <c r="R74" s="104"/>
    </row>
    <row r="75" spans="18:18" ht="15" customHeight="1" x14ac:dyDescent="0.25">
      <c r="R75" s="104"/>
    </row>
    <row r="76" spans="18:18" ht="15" customHeight="1" x14ac:dyDescent="0.25">
      <c r="R76" s="104"/>
    </row>
    <row r="77" spans="18:18" ht="15" customHeight="1" x14ac:dyDescent="0.25">
      <c r="R77" s="104"/>
    </row>
    <row r="78" spans="18:18" ht="15" customHeight="1" x14ac:dyDescent="0.25">
      <c r="R78" s="104"/>
    </row>
    <row r="79" spans="18:18" ht="15" customHeight="1" x14ac:dyDescent="0.25">
      <c r="R79" s="104"/>
    </row>
    <row r="80" spans="18:18" ht="15" customHeight="1" x14ac:dyDescent="0.25">
      <c r="R80" s="104"/>
    </row>
    <row r="81" spans="18:18" ht="15" customHeight="1" x14ac:dyDescent="0.25">
      <c r="R81" s="104"/>
    </row>
    <row r="82" spans="18:18" ht="15" customHeight="1" x14ac:dyDescent="0.25">
      <c r="R82" s="104"/>
    </row>
    <row r="83" spans="18:18" ht="15" customHeight="1" x14ac:dyDescent="0.25">
      <c r="R83" s="104"/>
    </row>
    <row r="84" spans="18:18" ht="15" customHeight="1" x14ac:dyDescent="0.25">
      <c r="R84" s="104"/>
    </row>
    <row r="85" spans="18:18" ht="15" customHeight="1" x14ac:dyDescent="0.25">
      <c r="R85" s="104"/>
    </row>
    <row r="86" spans="18:18" ht="15" customHeight="1" x14ac:dyDescent="0.25">
      <c r="R86" s="104"/>
    </row>
    <row r="87" spans="18:18" ht="15" customHeight="1" x14ac:dyDescent="0.25">
      <c r="R87" s="104"/>
    </row>
    <row r="88" spans="18:18" ht="15" customHeight="1" x14ac:dyDescent="0.25">
      <c r="R88" s="104"/>
    </row>
    <row r="89" spans="18:18" ht="15" customHeight="1" x14ac:dyDescent="0.25">
      <c r="R89" s="104"/>
    </row>
    <row r="90" spans="18:18" ht="15" customHeight="1" x14ac:dyDescent="0.25">
      <c r="R90" s="104"/>
    </row>
    <row r="91" spans="18:18" ht="15" customHeight="1" x14ac:dyDescent="0.25">
      <c r="R91" s="104"/>
    </row>
    <row r="92" spans="18:18" ht="15" customHeight="1" x14ac:dyDescent="0.25">
      <c r="R92" s="104"/>
    </row>
    <row r="93" spans="18:18" ht="15" customHeight="1" x14ac:dyDescent="0.25">
      <c r="R93" s="104"/>
    </row>
    <row r="94" spans="18:18" ht="15" customHeight="1" x14ac:dyDescent="0.25">
      <c r="R94" s="104"/>
    </row>
    <row r="95" spans="18:18" ht="15" customHeight="1" x14ac:dyDescent="0.25">
      <c r="R95" s="104"/>
    </row>
    <row r="96" spans="18:18" ht="15" customHeight="1" x14ac:dyDescent="0.25">
      <c r="R96" s="104"/>
    </row>
    <row r="97" spans="18:18" ht="15" customHeight="1" x14ac:dyDescent="0.25">
      <c r="R97" s="104"/>
    </row>
    <row r="98" spans="18:18" ht="15" customHeight="1" x14ac:dyDescent="0.25">
      <c r="R98" s="104"/>
    </row>
    <row r="99" spans="18:18" ht="15" customHeight="1" x14ac:dyDescent="0.25">
      <c r="R99" s="104"/>
    </row>
    <row r="100" spans="18:18" ht="15" customHeight="1" x14ac:dyDescent="0.25">
      <c r="R100" s="104"/>
    </row>
    <row r="101" spans="18:18" ht="15" customHeight="1" x14ac:dyDescent="0.25">
      <c r="R101" s="104"/>
    </row>
    <row r="102" spans="18:18" ht="15" customHeight="1" x14ac:dyDescent="0.25">
      <c r="R102" s="104"/>
    </row>
    <row r="103" spans="18:18" ht="15" customHeight="1" x14ac:dyDescent="0.25">
      <c r="R103" s="104"/>
    </row>
    <row r="104" spans="18:18" ht="15" customHeight="1" x14ac:dyDescent="0.25">
      <c r="R104" s="104"/>
    </row>
    <row r="105" spans="18:18" ht="15" customHeight="1" x14ac:dyDescent="0.25">
      <c r="R105" s="104"/>
    </row>
    <row r="106" spans="18:18" ht="15" customHeight="1" x14ac:dyDescent="0.25">
      <c r="R106" s="104"/>
    </row>
    <row r="107" spans="18:18" ht="15" customHeight="1" x14ac:dyDescent="0.25">
      <c r="R107" s="104"/>
    </row>
    <row r="108" spans="18:18" ht="15" customHeight="1" x14ac:dyDescent="0.25">
      <c r="R108" s="104"/>
    </row>
    <row r="109" spans="18:18" ht="15" customHeight="1" x14ac:dyDescent="0.25">
      <c r="R109" s="104"/>
    </row>
    <row r="110" spans="18:18" ht="15" customHeight="1" x14ac:dyDescent="0.25">
      <c r="R110" s="104"/>
    </row>
    <row r="111" spans="18:18" ht="15" customHeight="1" x14ac:dyDescent="0.25">
      <c r="R111" s="104"/>
    </row>
    <row r="112" spans="18:18" ht="15" customHeight="1" x14ac:dyDescent="0.25">
      <c r="R112" s="104"/>
    </row>
    <row r="113" spans="18:18" ht="15" customHeight="1" x14ac:dyDescent="0.25">
      <c r="R113" s="104"/>
    </row>
    <row r="114" spans="18:18" ht="15" customHeight="1" x14ac:dyDescent="0.25">
      <c r="R114" s="104"/>
    </row>
    <row r="115" spans="18:18" ht="15" customHeight="1" x14ac:dyDescent="0.25">
      <c r="R115" s="104"/>
    </row>
    <row r="116" spans="18:18" ht="15" customHeight="1" x14ac:dyDescent="0.25">
      <c r="R116" s="104"/>
    </row>
    <row r="117" spans="18:18" ht="15" customHeight="1" x14ac:dyDescent="0.25">
      <c r="R117" s="104"/>
    </row>
    <row r="118" spans="18:18" ht="15" customHeight="1" x14ac:dyDescent="0.25">
      <c r="R118" s="104"/>
    </row>
    <row r="119" spans="18:18" ht="15" customHeight="1" x14ac:dyDescent="0.25">
      <c r="R119" s="104"/>
    </row>
    <row r="120" spans="18:18" ht="15" customHeight="1" x14ac:dyDescent="0.25">
      <c r="R120" s="104"/>
    </row>
    <row r="121" spans="18:18" ht="15" customHeight="1" x14ac:dyDescent="0.25">
      <c r="R121" s="104"/>
    </row>
    <row r="122" spans="18:18" ht="15" customHeight="1" x14ac:dyDescent="0.25">
      <c r="R122" s="104"/>
    </row>
    <row r="123" spans="18:18" ht="15" customHeight="1" x14ac:dyDescent="0.25">
      <c r="R123" s="104"/>
    </row>
    <row r="124" spans="18:18" ht="15" customHeight="1" x14ac:dyDescent="0.25">
      <c r="R124" s="104"/>
    </row>
    <row r="125" spans="18:18" ht="15" customHeight="1" x14ac:dyDescent="0.25">
      <c r="R125" s="104"/>
    </row>
    <row r="126" spans="18:18" ht="15" customHeight="1" x14ac:dyDescent="0.25">
      <c r="R126" s="104"/>
    </row>
    <row r="127" spans="18:18" ht="15" customHeight="1" x14ac:dyDescent="0.25">
      <c r="R127" s="104"/>
    </row>
    <row r="128" spans="18:18" ht="15" customHeight="1" x14ac:dyDescent="0.25">
      <c r="R128" s="104"/>
    </row>
    <row r="129" spans="18:18" ht="15" customHeight="1" x14ac:dyDescent="0.25">
      <c r="R129" s="104"/>
    </row>
    <row r="130" spans="18:18" ht="15" customHeight="1" x14ac:dyDescent="0.25">
      <c r="R130" s="104"/>
    </row>
    <row r="131" spans="18:18" ht="15" customHeight="1" x14ac:dyDescent="0.25">
      <c r="R131" s="104"/>
    </row>
    <row r="132" spans="18:18" ht="15" customHeight="1" x14ac:dyDescent="0.25">
      <c r="R132" s="104"/>
    </row>
    <row r="133" spans="18:18" ht="15" customHeight="1" x14ac:dyDescent="0.25">
      <c r="R133" s="104"/>
    </row>
    <row r="134" spans="18:18" ht="15" customHeight="1" x14ac:dyDescent="0.25">
      <c r="R134" s="104"/>
    </row>
    <row r="135" spans="18:18" ht="15" customHeight="1" x14ac:dyDescent="0.25">
      <c r="R135" s="104"/>
    </row>
    <row r="136" spans="18:18" ht="15" customHeight="1" x14ac:dyDescent="0.25">
      <c r="R136" s="104"/>
    </row>
    <row r="137" spans="18:18" ht="15" customHeight="1" x14ac:dyDescent="0.25">
      <c r="R137" s="104"/>
    </row>
    <row r="138" spans="18:18" ht="15" customHeight="1" x14ac:dyDescent="0.25">
      <c r="R138" s="104"/>
    </row>
    <row r="139" spans="18:18" ht="15" customHeight="1" x14ac:dyDescent="0.25">
      <c r="R139" s="104"/>
    </row>
    <row r="140" spans="18:18" ht="15" customHeight="1" x14ac:dyDescent="0.25">
      <c r="R140" s="104"/>
    </row>
    <row r="141" spans="18:18" ht="15" customHeight="1" x14ac:dyDescent="0.25">
      <c r="R141" s="104"/>
    </row>
    <row r="142" spans="18:18" ht="15" customHeight="1" x14ac:dyDescent="0.25">
      <c r="R142" s="104"/>
    </row>
    <row r="143" spans="18:18" ht="15" customHeight="1" x14ac:dyDescent="0.25">
      <c r="R143" s="104"/>
    </row>
    <row r="144" spans="18:18" ht="15" customHeight="1" x14ac:dyDescent="0.25">
      <c r="R144" s="104"/>
    </row>
    <row r="145" spans="18:18" ht="15" customHeight="1" x14ac:dyDescent="0.25">
      <c r="R145" s="104"/>
    </row>
    <row r="146" spans="18:18" ht="15" customHeight="1" x14ac:dyDescent="0.25">
      <c r="R146" s="104"/>
    </row>
    <row r="147" spans="18:18" ht="15" customHeight="1" x14ac:dyDescent="0.25">
      <c r="R147" s="104"/>
    </row>
    <row r="148" spans="18:18" ht="15" customHeight="1" x14ac:dyDescent="0.25">
      <c r="R148" s="104"/>
    </row>
    <row r="149" spans="18:18" ht="15" customHeight="1" x14ac:dyDescent="0.25">
      <c r="R149" s="104"/>
    </row>
    <row r="150" spans="18:18" ht="15" customHeight="1" x14ac:dyDescent="0.25">
      <c r="R150" s="104"/>
    </row>
    <row r="151" spans="18:18" ht="15" customHeight="1" x14ac:dyDescent="0.25">
      <c r="R151" s="104"/>
    </row>
    <row r="152" spans="18:18" ht="15" customHeight="1" x14ac:dyDescent="0.25">
      <c r="R152" s="104"/>
    </row>
    <row r="153" spans="18:18" ht="15" customHeight="1" x14ac:dyDescent="0.25">
      <c r="R153" s="104"/>
    </row>
    <row r="154" spans="18:18" ht="15" customHeight="1" x14ac:dyDescent="0.25">
      <c r="R154" s="104"/>
    </row>
    <row r="155" spans="18:18" ht="15" customHeight="1" x14ac:dyDescent="0.25">
      <c r="R155" s="104"/>
    </row>
    <row r="156" spans="18:18" ht="15" customHeight="1" x14ac:dyDescent="0.25">
      <c r="R156" s="104"/>
    </row>
    <row r="157" spans="18:18" ht="15" customHeight="1" x14ac:dyDescent="0.25">
      <c r="R157" s="104"/>
    </row>
    <row r="158" spans="18:18" ht="15" customHeight="1" x14ac:dyDescent="0.25">
      <c r="R158" s="104"/>
    </row>
    <row r="159" spans="18:18" ht="15" customHeight="1" x14ac:dyDescent="0.25">
      <c r="R159" s="104"/>
    </row>
    <row r="160" spans="18:18" ht="15" customHeight="1" x14ac:dyDescent="0.25">
      <c r="R160" s="104"/>
    </row>
    <row r="161" spans="18:18" ht="15" customHeight="1" x14ac:dyDescent="0.25">
      <c r="R161" s="104"/>
    </row>
    <row r="162" spans="18:18" ht="15" customHeight="1" x14ac:dyDescent="0.25">
      <c r="R162" s="104"/>
    </row>
    <row r="163" spans="18:18" ht="15" customHeight="1" x14ac:dyDescent="0.25">
      <c r="R163" s="104"/>
    </row>
    <row r="164" spans="18:18" ht="15" customHeight="1" x14ac:dyDescent="0.25">
      <c r="R164" s="104"/>
    </row>
    <row r="165" spans="18:18" ht="15" customHeight="1" x14ac:dyDescent="0.25">
      <c r="R165" s="104"/>
    </row>
    <row r="166" spans="18:18" ht="15" customHeight="1" x14ac:dyDescent="0.25">
      <c r="R166" s="104"/>
    </row>
    <row r="167" spans="18:18" ht="15" customHeight="1" x14ac:dyDescent="0.25">
      <c r="R167" s="104"/>
    </row>
    <row r="168" spans="18:18" ht="15" customHeight="1" x14ac:dyDescent="0.25">
      <c r="R168" s="104"/>
    </row>
    <row r="169" spans="18:18" ht="15" customHeight="1" x14ac:dyDescent="0.25">
      <c r="R169" s="104"/>
    </row>
    <row r="170" spans="18:18" ht="15" customHeight="1" x14ac:dyDescent="0.25">
      <c r="R170" s="104"/>
    </row>
    <row r="171" spans="18:18" ht="15" customHeight="1" x14ac:dyDescent="0.25">
      <c r="R171" s="104"/>
    </row>
    <row r="172" spans="18:18" ht="15" customHeight="1" x14ac:dyDescent="0.25">
      <c r="R172" s="104"/>
    </row>
    <row r="173" spans="18:18" ht="15" customHeight="1" x14ac:dyDescent="0.25">
      <c r="R173" s="104"/>
    </row>
    <row r="174" spans="18:18" ht="15" customHeight="1" x14ac:dyDescent="0.25">
      <c r="R174" s="104"/>
    </row>
    <row r="175" spans="18:18" ht="15" customHeight="1" x14ac:dyDescent="0.25">
      <c r="R175" s="104"/>
    </row>
    <row r="176" spans="18:18" ht="15" customHeight="1" x14ac:dyDescent="0.25">
      <c r="R176" s="104"/>
    </row>
    <row r="177" spans="18:18" ht="15" customHeight="1" x14ac:dyDescent="0.25">
      <c r="R177" s="104"/>
    </row>
    <row r="178" spans="18:18" ht="15" customHeight="1" x14ac:dyDescent="0.25">
      <c r="R178" s="104"/>
    </row>
    <row r="179" spans="18:18" ht="15" customHeight="1" x14ac:dyDescent="0.25">
      <c r="R179" s="104"/>
    </row>
    <row r="180" spans="18:18" ht="15" customHeight="1" x14ac:dyDescent="0.25">
      <c r="R180" s="104"/>
    </row>
    <row r="181" spans="18:18" ht="15" customHeight="1" x14ac:dyDescent="0.25">
      <c r="R181" s="104"/>
    </row>
    <row r="182" spans="18:18" ht="15" customHeight="1" x14ac:dyDescent="0.25">
      <c r="R182" s="104"/>
    </row>
    <row r="183" spans="18:18" ht="15" customHeight="1" x14ac:dyDescent="0.25">
      <c r="R183" s="104"/>
    </row>
    <row r="184" spans="18:18" ht="15" customHeight="1" x14ac:dyDescent="0.25">
      <c r="R184" s="104"/>
    </row>
    <row r="185" spans="18:18" ht="15" customHeight="1" x14ac:dyDescent="0.25">
      <c r="R185" s="104"/>
    </row>
    <row r="186" spans="18:18" ht="15" customHeight="1" x14ac:dyDescent="0.25">
      <c r="R186" s="104"/>
    </row>
    <row r="187" spans="18:18" ht="15" customHeight="1" x14ac:dyDescent="0.25">
      <c r="R187" s="104"/>
    </row>
    <row r="188" spans="18:18" ht="15" customHeight="1" x14ac:dyDescent="0.25">
      <c r="R188" s="104"/>
    </row>
    <row r="189" spans="18:18" ht="15" customHeight="1" x14ac:dyDescent="0.25">
      <c r="R189" s="104"/>
    </row>
    <row r="190" spans="18:18" ht="15" customHeight="1" x14ac:dyDescent="0.25">
      <c r="R190" s="104"/>
    </row>
    <row r="191" spans="18:18" ht="15" customHeight="1" x14ac:dyDescent="0.25">
      <c r="R191" s="104"/>
    </row>
    <row r="192" spans="18:18" ht="15" customHeight="1" x14ac:dyDescent="0.25">
      <c r="R192" s="104"/>
    </row>
    <row r="193" spans="18:18" ht="15" customHeight="1" x14ac:dyDescent="0.25">
      <c r="R193" s="104"/>
    </row>
    <row r="194" spans="18:18" ht="15" customHeight="1" x14ac:dyDescent="0.25">
      <c r="R194" s="104"/>
    </row>
    <row r="195" spans="18:18" ht="15" customHeight="1" x14ac:dyDescent="0.25">
      <c r="R195" s="104"/>
    </row>
    <row r="196" spans="18:18" ht="15" customHeight="1" x14ac:dyDescent="0.25">
      <c r="R196" s="104"/>
    </row>
    <row r="197" spans="18:18" ht="15" customHeight="1" x14ac:dyDescent="0.25">
      <c r="R197" s="104"/>
    </row>
    <row r="198" spans="18:18" ht="15" customHeight="1" x14ac:dyDescent="0.25">
      <c r="R198" s="104"/>
    </row>
    <row r="199" spans="18:18" ht="15" customHeight="1" x14ac:dyDescent="0.25">
      <c r="R199" s="104"/>
    </row>
    <row r="200" spans="18:18" ht="15" customHeight="1" x14ac:dyDescent="0.25">
      <c r="R200" s="104"/>
    </row>
    <row r="201" spans="18:18" ht="15" customHeight="1" x14ac:dyDescent="0.25">
      <c r="R201" s="104"/>
    </row>
    <row r="202" spans="18:18" ht="15" customHeight="1" x14ac:dyDescent="0.25">
      <c r="R202" s="104"/>
    </row>
    <row r="203" spans="18:18" ht="15" customHeight="1" x14ac:dyDescent="0.25">
      <c r="R203" s="104"/>
    </row>
    <row r="204" spans="18:18" ht="15" customHeight="1" x14ac:dyDescent="0.25">
      <c r="R204" s="104"/>
    </row>
    <row r="205" spans="18:18" ht="15" customHeight="1" x14ac:dyDescent="0.25">
      <c r="R205" s="104"/>
    </row>
    <row r="206" spans="18:18" ht="15" customHeight="1" x14ac:dyDescent="0.25">
      <c r="R206" s="104"/>
    </row>
    <row r="207" spans="18:18" ht="15" customHeight="1" x14ac:dyDescent="0.25">
      <c r="R207" s="104"/>
    </row>
    <row r="208" spans="18:18" ht="15" customHeight="1" x14ac:dyDescent="0.25">
      <c r="R208" s="104"/>
    </row>
    <row r="209" spans="18:18" ht="15" customHeight="1" x14ac:dyDescent="0.25">
      <c r="R209" s="104"/>
    </row>
    <row r="210" spans="18:18" ht="15" customHeight="1" x14ac:dyDescent="0.25">
      <c r="R210" s="104"/>
    </row>
    <row r="211" spans="18:18" ht="15" customHeight="1" x14ac:dyDescent="0.25">
      <c r="R211" s="104"/>
    </row>
    <row r="212" spans="18:18" ht="15" customHeight="1" x14ac:dyDescent="0.25">
      <c r="R212" s="104"/>
    </row>
    <row r="213" spans="18:18" ht="15" customHeight="1" x14ac:dyDescent="0.25">
      <c r="R213" s="104"/>
    </row>
    <row r="214" spans="18:18" ht="15" customHeight="1" x14ac:dyDescent="0.25">
      <c r="R214" s="104"/>
    </row>
    <row r="215" spans="18:18" ht="15" customHeight="1" x14ac:dyDescent="0.25">
      <c r="R215" s="104"/>
    </row>
    <row r="216" spans="18:18" ht="15" customHeight="1" x14ac:dyDescent="0.25">
      <c r="R216" s="104"/>
    </row>
    <row r="217" spans="18:18" ht="15" customHeight="1" x14ac:dyDescent="0.25">
      <c r="R217" s="104"/>
    </row>
    <row r="218" spans="18:18" ht="15" customHeight="1" x14ac:dyDescent="0.25">
      <c r="R218" s="104"/>
    </row>
    <row r="219" spans="18:18" ht="15" customHeight="1" x14ac:dyDescent="0.25">
      <c r="R219" s="104"/>
    </row>
    <row r="220" spans="18:18" ht="15" customHeight="1" x14ac:dyDescent="0.25">
      <c r="R220" s="104"/>
    </row>
    <row r="221" spans="18:18" ht="15" customHeight="1" x14ac:dyDescent="0.25">
      <c r="R221" s="104"/>
    </row>
    <row r="222" spans="18:18" ht="15" customHeight="1" x14ac:dyDescent="0.25">
      <c r="R222" s="104"/>
    </row>
    <row r="223" spans="18:18" ht="15" customHeight="1" x14ac:dyDescent="0.25">
      <c r="R223" s="104"/>
    </row>
    <row r="224" spans="18:18" ht="15" customHeight="1" x14ac:dyDescent="0.25">
      <c r="R224" s="104"/>
    </row>
    <row r="225" spans="18:18" ht="15" customHeight="1" x14ac:dyDescent="0.25">
      <c r="R225" s="104"/>
    </row>
    <row r="226" spans="18:18" ht="15" customHeight="1" x14ac:dyDescent="0.25">
      <c r="R226" s="104"/>
    </row>
    <row r="227" spans="18:18" ht="15" customHeight="1" x14ac:dyDescent="0.25">
      <c r="R227" s="104"/>
    </row>
    <row r="228" spans="18:18" ht="15" customHeight="1" x14ac:dyDescent="0.25">
      <c r="R228" s="104"/>
    </row>
    <row r="229" spans="18:18" ht="15" customHeight="1" x14ac:dyDescent="0.25">
      <c r="R229" s="104"/>
    </row>
    <row r="230" spans="18:18" ht="15" customHeight="1" x14ac:dyDescent="0.25">
      <c r="R230" s="104"/>
    </row>
    <row r="231" spans="18:18" ht="15" customHeight="1" x14ac:dyDescent="0.25">
      <c r="R231" s="104"/>
    </row>
    <row r="232" spans="18:18" ht="15" customHeight="1" x14ac:dyDescent="0.25">
      <c r="R232" s="104"/>
    </row>
    <row r="233" spans="18:18" ht="15" customHeight="1" x14ac:dyDescent="0.25">
      <c r="R233" s="104"/>
    </row>
    <row r="234" spans="18:18" ht="15" customHeight="1" x14ac:dyDescent="0.25">
      <c r="R234" s="104"/>
    </row>
    <row r="235" spans="18:18" ht="15" customHeight="1" x14ac:dyDescent="0.25">
      <c r="R235" s="104"/>
    </row>
    <row r="236" spans="18:18" ht="15" customHeight="1" x14ac:dyDescent="0.25">
      <c r="R236" s="104"/>
    </row>
    <row r="237" spans="18:18" ht="15" customHeight="1" x14ac:dyDescent="0.25">
      <c r="R237" s="104"/>
    </row>
    <row r="238" spans="18:18" ht="15" customHeight="1" x14ac:dyDescent="0.25">
      <c r="R238" s="104"/>
    </row>
    <row r="239" spans="18:18" ht="15" customHeight="1" x14ac:dyDescent="0.25">
      <c r="R239" s="104"/>
    </row>
    <row r="240" spans="18:18" ht="15" customHeight="1" x14ac:dyDescent="0.25">
      <c r="R240" s="104"/>
    </row>
    <row r="241" spans="18:18" ht="15" customHeight="1" x14ac:dyDescent="0.25">
      <c r="R241" s="104"/>
    </row>
    <row r="242" spans="18:18" ht="15" customHeight="1" x14ac:dyDescent="0.25">
      <c r="R242" s="104"/>
    </row>
    <row r="243" spans="18:18" ht="15" customHeight="1" x14ac:dyDescent="0.25">
      <c r="R243" s="104"/>
    </row>
    <row r="244" spans="18:18" ht="15" customHeight="1" x14ac:dyDescent="0.25">
      <c r="R244" s="104"/>
    </row>
    <row r="245" spans="18:18" ht="15" customHeight="1" x14ac:dyDescent="0.25">
      <c r="R245" s="104"/>
    </row>
    <row r="246" spans="18:18" ht="15" customHeight="1" x14ac:dyDescent="0.25">
      <c r="R246" s="104"/>
    </row>
    <row r="247" spans="18:18" ht="15" customHeight="1" x14ac:dyDescent="0.25">
      <c r="R247" s="104"/>
    </row>
    <row r="248" spans="18:18" ht="15" customHeight="1" x14ac:dyDescent="0.25">
      <c r="R248" s="104"/>
    </row>
    <row r="249" spans="18:18" ht="15" customHeight="1" x14ac:dyDescent="0.25">
      <c r="R249" s="104"/>
    </row>
    <row r="250" spans="18:18" ht="15" customHeight="1" x14ac:dyDescent="0.25">
      <c r="R250" s="104"/>
    </row>
    <row r="251" spans="18:18" ht="15" customHeight="1" x14ac:dyDescent="0.25">
      <c r="R251" s="104"/>
    </row>
    <row r="252" spans="18:18" ht="15" customHeight="1" x14ac:dyDescent="0.25">
      <c r="R252" s="104"/>
    </row>
    <row r="253" spans="18:18" ht="15" customHeight="1" x14ac:dyDescent="0.25">
      <c r="R253" s="104"/>
    </row>
    <row r="254" spans="18:18" ht="15" customHeight="1" x14ac:dyDescent="0.25">
      <c r="R254" s="104"/>
    </row>
    <row r="255" spans="18:18" ht="15" customHeight="1" x14ac:dyDescent="0.25">
      <c r="R255" s="104"/>
    </row>
    <row r="256" spans="18:18" ht="15" customHeight="1" x14ac:dyDescent="0.25">
      <c r="R256" s="104"/>
    </row>
    <row r="257" spans="18:18" ht="15" customHeight="1" x14ac:dyDescent="0.25">
      <c r="R257" s="104"/>
    </row>
    <row r="258" spans="18:18" ht="15" customHeight="1" x14ac:dyDescent="0.25">
      <c r="R258" s="104"/>
    </row>
    <row r="259" spans="18:18" ht="15" customHeight="1" x14ac:dyDescent="0.25">
      <c r="R259" s="104"/>
    </row>
    <row r="260" spans="18:18" ht="15" customHeight="1" x14ac:dyDescent="0.25">
      <c r="R260" s="104"/>
    </row>
    <row r="261" spans="18:18" ht="15" customHeight="1" x14ac:dyDescent="0.25">
      <c r="R261" s="104"/>
    </row>
    <row r="262" spans="18:18" ht="15" customHeight="1" x14ac:dyDescent="0.25">
      <c r="R262" s="104"/>
    </row>
    <row r="263" spans="18:18" ht="15" customHeight="1" x14ac:dyDescent="0.25">
      <c r="R263" s="104"/>
    </row>
    <row r="264" spans="18:18" ht="15" customHeight="1" x14ac:dyDescent="0.25">
      <c r="R264" s="104"/>
    </row>
    <row r="265" spans="18:18" ht="15" customHeight="1" x14ac:dyDescent="0.25">
      <c r="R265" s="104"/>
    </row>
    <row r="266" spans="18:18" ht="15" customHeight="1" x14ac:dyDescent="0.25">
      <c r="R266" s="104"/>
    </row>
    <row r="267" spans="18:18" ht="15" customHeight="1" x14ac:dyDescent="0.25">
      <c r="R267" s="104"/>
    </row>
    <row r="268" spans="18:18" ht="15" customHeight="1" x14ac:dyDescent="0.25">
      <c r="R268" s="104"/>
    </row>
    <row r="269" spans="18:18" ht="15" customHeight="1" x14ac:dyDescent="0.25">
      <c r="R269" s="104"/>
    </row>
    <row r="270" spans="18:18" ht="15" customHeight="1" x14ac:dyDescent="0.25">
      <c r="R270" s="104"/>
    </row>
    <row r="271" spans="18:18" ht="15" customHeight="1" x14ac:dyDescent="0.25">
      <c r="R271" s="104"/>
    </row>
    <row r="272" spans="18:18" ht="15" customHeight="1" x14ac:dyDescent="0.25">
      <c r="R272" s="104"/>
    </row>
    <row r="273" spans="18:18" ht="15" customHeight="1" x14ac:dyDescent="0.25">
      <c r="R273" s="104"/>
    </row>
    <row r="274" spans="18:18" ht="15" customHeight="1" x14ac:dyDescent="0.25">
      <c r="R274" s="104"/>
    </row>
    <row r="275" spans="18:18" ht="15" customHeight="1" x14ac:dyDescent="0.25">
      <c r="R275" s="104"/>
    </row>
    <row r="276" spans="18:18" ht="15" customHeight="1" x14ac:dyDescent="0.25">
      <c r="R276" s="104"/>
    </row>
    <row r="277" spans="18:18" ht="15" customHeight="1" x14ac:dyDescent="0.25">
      <c r="R277" s="104"/>
    </row>
    <row r="278" spans="18:18" ht="15" customHeight="1" x14ac:dyDescent="0.25">
      <c r="R278" s="104"/>
    </row>
    <row r="279" spans="18:18" ht="15" customHeight="1" x14ac:dyDescent="0.25">
      <c r="R279" s="104"/>
    </row>
    <row r="280" spans="18:18" ht="15" customHeight="1" x14ac:dyDescent="0.25">
      <c r="R280" s="104"/>
    </row>
    <row r="281" spans="18:18" ht="15" customHeight="1" x14ac:dyDescent="0.25">
      <c r="R281" s="104"/>
    </row>
    <row r="282" spans="18:18" ht="15" customHeight="1" x14ac:dyDescent="0.25">
      <c r="R282" s="104"/>
    </row>
    <row r="283" spans="18:18" ht="15" customHeight="1" x14ac:dyDescent="0.25">
      <c r="R283" s="104"/>
    </row>
    <row r="284" spans="18:18" ht="15" customHeight="1" x14ac:dyDescent="0.25">
      <c r="R284" s="104"/>
    </row>
    <row r="285" spans="18:18" ht="15" customHeight="1" x14ac:dyDescent="0.25">
      <c r="R285" s="104"/>
    </row>
    <row r="286" spans="18:18" ht="15" customHeight="1" x14ac:dyDescent="0.25">
      <c r="R286" s="104"/>
    </row>
    <row r="287" spans="18:18" ht="15" customHeight="1" x14ac:dyDescent="0.25">
      <c r="R287" s="104"/>
    </row>
    <row r="288" spans="18:18" ht="15" customHeight="1" x14ac:dyDescent="0.25">
      <c r="R288" s="104"/>
    </row>
    <row r="289" spans="18:18" ht="15" customHeight="1" x14ac:dyDescent="0.25">
      <c r="R289" s="104"/>
    </row>
    <row r="290" spans="18:18" ht="15" customHeight="1" x14ac:dyDescent="0.25">
      <c r="R290" s="104"/>
    </row>
    <row r="291" spans="18:18" ht="15" customHeight="1" x14ac:dyDescent="0.25">
      <c r="R291" s="104"/>
    </row>
    <row r="292" spans="18:18" ht="15" customHeight="1" x14ac:dyDescent="0.25">
      <c r="R292" s="104"/>
    </row>
    <row r="293" spans="18:18" ht="15" customHeight="1" x14ac:dyDescent="0.25">
      <c r="R293" s="104"/>
    </row>
    <row r="294" spans="18:18" ht="15" customHeight="1" x14ac:dyDescent="0.25">
      <c r="R294" s="104"/>
    </row>
    <row r="295" spans="18:18" ht="15" customHeight="1" x14ac:dyDescent="0.25">
      <c r="R295" s="104"/>
    </row>
    <row r="296" spans="18:18" ht="15" customHeight="1" x14ac:dyDescent="0.25">
      <c r="R296" s="104"/>
    </row>
    <row r="297" spans="18:18" ht="15" customHeight="1" x14ac:dyDescent="0.25">
      <c r="R297" s="104"/>
    </row>
    <row r="298" spans="18:18" ht="15" customHeight="1" x14ac:dyDescent="0.25">
      <c r="R298" s="104"/>
    </row>
    <row r="299" spans="18:18" ht="15" customHeight="1" x14ac:dyDescent="0.25">
      <c r="R299" s="104"/>
    </row>
    <row r="300" spans="18:18" ht="15" customHeight="1" x14ac:dyDescent="0.25">
      <c r="R300" s="104"/>
    </row>
    <row r="301" spans="18:18" ht="15" customHeight="1" x14ac:dyDescent="0.25">
      <c r="R301" s="104"/>
    </row>
    <row r="302" spans="18:18" ht="15" customHeight="1" x14ac:dyDescent="0.25">
      <c r="R302" s="104"/>
    </row>
    <row r="303" spans="18:18" ht="15" customHeight="1" x14ac:dyDescent="0.25">
      <c r="R303" s="104"/>
    </row>
    <row r="304" spans="18:18" ht="15" customHeight="1" x14ac:dyDescent="0.25">
      <c r="R304" s="104"/>
    </row>
    <row r="305" spans="18:18" ht="15" customHeight="1" x14ac:dyDescent="0.25">
      <c r="R305" s="104"/>
    </row>
    <row r="306" spans="18:18" ht="15" customHeight="1" x14ac:dyDescent="0.25">
      <c r="R306" s="104"/>
    </row>
    <row r="307" spans="18:18" ht="15" customHeight="1" x14ac:dyDescent="0.25">
      <c r="R307" s="104"/>
    </row>
    <row r="308" spans="18:18" ht="15" customHeight="1" x14ac:dyDescent="0.25">
      <c r="R308" s="104"/>
    </row>
    <row r="309" spans="18:18" ht="15" customHeight="1" x14ac:dyDescent="0.25">
      <c r="R309" s="104"/>
    </row>
    <row r="310" spans="18:18" ht="15" customHeight="1" x14ac:dyDescent="0.25">
      <c r="R310" s="104"/>
    </row>
    <row r="311" spans="18:18" ht="15" customHeight="1" x14ac:dyDescent="0.25">
      <c r="R311" s="104"/>
    </row>
    <row r="312" spans="18:18" ht="15" customHeight="1" x14ac:dyDescent="0.25">
      <c r="R312" s="104"/>
    </row>
    <row r="313" spans="18:18" ht="15" customHeight="1" x14ac:dyDescent="0.25">
      <c r="R313" s="104"/>
    </row>
    <row r="314" spans="18:18" ht="15" customHeight="1" x14ac:dyDescent="0.25">
      <c r="R314" s="104"/>
    </row>
    <row r="315" spans="18:18" ht="15" customHeight="1" x14ac:dyDescent="0.25">
      <c r="R315" s="104"/>
    </row>
    <row r="316" spans="18:18" ht="15" customHeight="1" x14ac:dyDescent="0.25">
      <c r="R316" s="104"/>
    </row>
    <row r="317" spans="18:18" ht="15" customHeight="1" x14ac:dyDescent="0.25">
      <c r="R317" s="104"/>
    </row>
    <row r="318" spans="18:18" ht="15" customHeight="1" x14ac:dyDescent="0.25">
      <c r="R318" s="104"/>
    </row>
    <row r="319" spans="18:18" ht="15" customHeight="1" x14ac:dyDescent="0.25">
      <c r="R319" s="104"/>
    </row>
    <row r="320" spans="18:18" ht="15" customHeight="1" x14ac:dyDescent="0.25">
      <c r="R320" s="104"/>
    </row>
    <row r="321" spans="18:18" ht="15" customHeight="1" x14ac:dyDescent="0.25">
      <c r="R321" s="104"/>
    </row>
    <row r="322" spans="18:18" ht="15" customHeight="1" x14ac:dyDescent="0.25">
      <c r="R322" s="104"/>
    </row>
    <row r="323" spans="18:18" ht="15" customHeight="1" x14ac:dyDescent="0.25">
      <c r="R323" s="104"/>
    </row>
    <row r="324" spans="18:18" ht="15" customHeight="1" x14ac:dyDescent="0.25">
      <c r="R324" s="104"/>
    </row>
    <row r="325" spans="18:18" ht="15" customHeight="1" x14ac:dyDescent="0.25">
      <c r="R325" s="104"/>
    </row>
    <row r="326" spans="18:18" ht="15" customHeight="1" x14ac:dyDescent="0.25">
      <c r="R326" s="104"/>
    </row>
    <row r="327" spans="18:18" ht="15" customHeight="1" x14ac:dyDescent="0.25">
      <c r="R327" s="104"/>
    </row>
    <row r="328" spans="18:18" ht="15" customHeight="1" x14ac:dyDescent="0.25">
      <c r="R328" s="104"/>
    </row>
    <row r="329" spans="18:18" ht="15" customHeight="1" x14ac:dyDescent="0.25">
      <c r="R329" s="104"/>
    </row>
    <row r="330" spans="18:18" ht="15" customHeight="1" x14ac:dyDescent="0.25">
      <c r="R330" s="104"/>
    </row>
    <row r="331" spans="18:18" ht="15" customHeight="1" x14ac:dyDescent="0.25">
      <c r="R331" s="104"/>
    </row>
    <row r="332" spans="18:18" ht="15" customHeight="1" x14ac:dyDescent="0.25">
      <c r="R332" s="104"/>
    </row>
    <row r="333" spans="18:18" ht="15" customHeight="1" x14ac:dyDescent="0.25">
      <c r="R333" s="104"/>
    </row>
    <row r="334" spans="18:18" ht="15" customHeight="1" x14ac:dyDescent="0.25">
      <c r="R334" s="104"/>
    </row>
    <row r="335" spans="18:18" ht="15" customHeight="1" x14ac:dyDescent="0.25">
      <c r="R335" s="104"/>
    </row>
    <row r="336" spans="18:18" ht="15" customHeight="1" x14ac:dyDescent="0.25">
      <c r="R336" s="104"/>
    </row>
    <row r="337" spans="18:18" ht="15" customHeight="1" x14ac:dyDescent="0.25">
      <c r="R337" s="104"/>
    </row>
    <row r="338" spans="18:18" ht="15" customHeight="1" x14ac:dyDescent="0.25">
      <c r="R338" s="104"/>
    </row>
    <row r="339" spans="18:18" ht="15" customHeight="1" x14ac:dyDescent="0.25">
      <c r="R339" s="104"/>
    </row>
    <row r="340" spans="18:18" ht="15" customHeight="1" x14ac:dyDescent="0.25">
      <c r="R340" s="104"/>
    </row>
    <row r="341" spans="18:18" ht="15" customHeight="1" x14ac:dyDescent="0.25">
      <c r="R341" s="104"/>
    </row>
    <row r="342" spans="18:18" ht="15" customHeight="1" x14ac:dyDescent="0.25">
      <c r="R342" s="104"/>
    </row>
    <row r="343" spans="18:18" ht="15" customHeight="1" x14ac:dyDescent="0.25">
      <c r="R343" s="104"/>
    </row>
    <row r="344" spans="18:18" ht="15" customHeight="1" x14ac:dyDescent="0.25">
      <c r="R344" s="104"/>
    </row>
    <row r="345" spans="18:18" ht="15" customHeight="1" x14ac:dyDescent="0.25">
      <c r="R345" s="104"/>
    </row>
    <row r="346" spans="18:18" ht="15" customHeight="1" x14ac:dyDescent="0.25">
      <c r="R346" s="104"/>
    </row>
    <row r="347" spans="18:18" ht="15" customHeight="1" x14ac:dyDescent="0.25">
      <c r="R347" s="104"/>
    </row>
    <row r="348" spans="18:18" ht="15" customHeight="1" x14ac:dyDescent="0.25">
      <c r="R348" s="104"/>
    </row>
    <row r="349" spans="18:18" ht="15" customHeight="1" x14ac:dyDescent="0.25">
      <c r="R349" s="104"/>
    </row>
    <row r="350" spans="18:18" ht="15" customHeight="1" x14ac:dyDescent="0.25">
      <c r="R350" s="104"/>
    </row>
    <row r="351" spans="18:18" ht="15" customHeight="1" x14ac:dyDescent="0.25">
      <c r="R351" s="104"/>
    </row>
    <row r="352" spans="18:18" ht="15" customHeight="1" x14ac:dyDescent="0.25">
      <c r="R352" s="104"/>
    </row>
    <row r="353" spans="18:18" ht="15" customHeight="1" x14ac:dyDescent="0.25">
      <c r="R353" s="104"/>
    </row>
    <row r="354" spans="18:18" ht="15" customHeight="1" x14ac:dyDescent="0.25">
      <c r="R354" s="104"/>
    </row>
    <row r="355" spans="18:18" ht="15" customHeight="1" x14ac:dyDescent="0.25">
      <c r="R355" s="104"/>
    </row>
    <row r="356" spans="18:18" ht="15" customHeight="1" x14ac:dyDescent="0.25">
      <c r="R356" s="104"/>
    </row>
    <row r="357" spans="18:18" ht="15" customHeight="1" x14ac:dyDescent="0.25">
      <c r="R357" s="104"/>
    </row>
    <row r="358" spans="18:18" ht="15" customHeight="1" x14ac:dyDescent="0.25">
      <c r="R358" s="104"/>
    </row>
    <row r="359" spans="18:18" ht="15" customHeight="1" x14ac:dyDescent="0.25">
      <c r="R359" s="104"/>
    </row>
    <row r="360" spans="18:18" ht="15" customHeight="1" x14ac:dyDescent="0.25">
      <c r="R360" s="104"/>
    </row>
    <row r="361" spans="18:18" ht="15" customHeight="1" x14ac:dyDescent="0.25">
      <c r="R361" s="104"/>
    </row>
    <row r="362" spans="18:18" ht="15" customHeight="1" x14ac:dyDescent="0.25">
      <c r="R362" s="104"/>
    </row>
    <row r="363" spans="18:18" ht="15" customHeight="1" x14ac:dyDescent="0.25">
      <c r="R363" s="104"/>
    </row>
    <row r="364" spans="18:18" ht="15" customHeight="1" x14ac:dyDescent="0.25">
      <c r="R364" s="104"/>
    </row>
    <row r="365" spans="18:18" ht="15" customHeight="1" x14ac:dyDescent="0.25">
      <c r="R365" s="104"/>
    </row>
    <row r="366" spans="18:18" ht="15" customHeight="1" x14ac:dyDescent="0.25">
      <c r="R366" s="104"/>
    </row>
    <row r="367" spans="18:18" ht="15" customHeight="1" x14ac:dyDescent="0.25">
      <c r="R367" s="104"/>
    </row>
    <row r="368" spans="18:18" ht="15" customHeight="1" x14ac:dyDescent="0.25">
      <c r="R368" s="104"/>
    </row>
    <row r="369" spans="18:18" ht="15" customHeight="1" x14ac:dyDescent="0.25">
      <c r="R369" s="104"/>
    </row>
    <row r="370" spans="18:18" ht="15" customHeight="1" x14ac:dyDescent="0.25">
      <c r="R370" s="104"/>
    </row>
    <row r="371" spans="18:18" ht="15" customHeight="1" x14ac:dyDescent="0.25">
      <c r="R371" s="104"/>
    </row>
    <row r="372" spans="18:18" ht="15" customHeight="1" x14ac:dyDescent="0.25">
      <c r="R372" s="104"/>
    </row>
    <row r="373" spans="18:18" ht="15" customHeight="1" x14ac:dyDescent="0.25">
      <c r="R373" s="104"/>
    </row>
    <row r="374" spans="18:18" ht="15" customHeight="1" x14ac:dyDescent="0.25">
      <c r="R374" s="104"/>
    </row>
    <row r="375" spans="18:18" ht="15" customHeight="1" x14ac:dyDescent="0.25">
      <c r="R375" s="104"/>
    </row>
    <row r="376" spans="18:18" ht="15" customHeight="1" x14ac:dyDescent="0.25">
      <c r="R376" s="104"/>
    </row>
    <row r="377" spans="18:18" ht="15" customHeight="1" x14ac:dyDescent="0.25">
      <c r="R377" s="104"/>
    </row>
    <row r="378" spans="18:18" ht="15" customHeight="1" x14ac:dyDescent="0.25">
      <c r="R378" s="104"/>
    </row>
    <row r="379" spans="18:18" ht="15" customHeight="1" x14ac:dyDescent="0.25">
      <c r="R379" s="104"/>
    </row>
    <row r="380" spans="18:18" ht="15" customHeight="1" x14ac:dyDescent="0.25">
      <c r="R380" s="104"/>
    </row>
    <row r="381" spans="18:18" ht="15" customHeight="1" x14ac:dyDescent="0.25">
      <c r="R381" s="104"/>
    </row>
    <row r="382" spans="18:18" ht="15" customHeight="1" x14ac:dyDescent="0.25">
      <c r="R382" s="104"/>
    </row>
    <row r="383" spans="18:18" ht="15" customHeight="1" x14ac:dyDescent="0.25">
      <c r="R383" s="104"/>
    </row>
    <row r="384" spans="18:18" ht="15" customHeight="1" x14ac:dyDescent="0.25">
      <c r="R384" s="104"/>
    </row>
    <row r="385" spans="18:18" ht="15" customHeight="1" x14ac:dyDescent="0.25">
      <c r="R385" s="104"/>
    </row>
    <row r="386" spans="18:18" ht="15" customHeight="1" x14ac:dyDescent="0.25">
      <c r="R386" s="104"/>
    </row>
    <row r="387" spans="18:18" ht="15" customHeight="1" x14ac:dyDescent="0.25">
      <c r="R387" s="104"/>
    </row>
    <row r="388" spans="18:18" ht="15" customHeight="1" x14ac:dyDescent="0.25">
      <c r="R388" s="104"/>
    </row>
    <row r="389" spans="18:18" ht="15" customHeight="1" x14ac:dyDescent="0.25">
      <c r="R389" s="104"/>
    </row>
    <row r="390" spans="18:18" ht="15" customHeight="1" x14ac:dyDescent="0.25">
      <c r="R390" s="104"/>
    </row>
    <row r="391" spans="18:18" ht="15" customHeight="1" x14ac:dyDescent="0.25">
      <c r="R391" s="104"/>
    </row>
    <row r="392" spans="18:18" ht="15" customHeight="1" x14ac:dyDescent="0.25">
      <c r="R392" s="104"/>
    </row>
    <row r="393" spans="18:18" ht="15" customHeight="1" x14ac:dyDescent="0.25">
      <c r="R393" s="104"/>
    </row>
    <row r="394" spans="18:18" ht="15" customHeight="1" x14ac:dyDescent="0.25">
      <c r="R394" s="104"/>
    </row>
    <row r="395" spans="18:18" ht="15" customHeight="1" x14ac:dyDescent="0.25">
      <c r="R395" s="104"/>
    </row>
    <row r="396" spans="18:18" ht="15" customHeight="1" x14ac:dyDescent="0.25">
      <c r="R396" s="104"/>
    </row>
    <row r="397" spans="18:18" ht="15" customHeight="1" x14ac:dyDescent="0.25">
      <c r="R397" s="104"/>
    </row>
    <row r="398" spans="18:18" ht="15" customHeight="1" x14ac:dyDescent="0.25">
      <c r="R398" s="104"/>
    </row>
    <row r="399" spans="18:18" ht="15" customHeight="1" x14ac:dyDescent="0.25">
      <c r="R399" s="104"/>
    </row>
    <row r="400" spans="18:18" ht="15" customHeight="1" x14ac:dyDescent="0.25">
      <c r="R400" s="104"/>
    </row>
    <row r="401" spans="18:18" ht="15" customHeight="1" x14ac:dyDescent="0.25">
      <c r="R401" s="104"/>
    </row>
    <row r="402" spans="18:18" ht="15" customHeight="1" x14ac:dyDescent="0.25">
      <c r="R402" s="104"/>
    </row>
    <row r="403" spans="18:18" ht="15" customHeight="1" x14ac:dyDescent="0.25">
      <c r="R403" s="104"/>
    </row>
    <row r="404" spans="18:18" ht="15" customHeight="1" x14ac:dyDescent="0.25">
      <c r="R404" s="104"/>
    </row>
    <row r="405" spans="18:18" ht="15" customHeight="1" x14ac:dyDescent="0.25">
      <c r="R405" s="104"/>
    </row>
    <row r="406" spans="18:18" ht="15" customHeight="1" x14ac:dyDescent="0.25">
      <c r="R406" s="104"/>
    </row>
    <row r="407" spans="18:18" ht="15" customHeight="1" x14ac:dyDescent="0.25">
      <c r="R407" s="104"/>
    </row>
    <row r="408" spans="18:18" ht="15" customHeight="1" x14ac:dyDescent="0.25">
      <c r="R408" s="104"/>
    </row>
    <row r="409" spans="18:18" ht="15" customHeight="1" x14ac:dyDescent="0.25">
      <c r="R409" s="104"/>
    </row>
    <row r="410" spans="18:18" ht="15" customHeight="1" x14ac:dyDescent="0.25">
      <c r="R410" s="104"/>
    </row>
    <row r="411" spans="18:18" ht="15" customHeight="1" x14ac:dyDescent="0.25">
      <c r="R411" s="104"/>
    </row>
    <row r="412" spans="18:18" ht="15" customHeight="1" x14ac:dyDescent="0.25">
      <c r="R412" s="104"/>
    </row>
    <row r="413" spans="18:18" ht="15" customHeight="1" x14ac:dyDescent="0.25">
      <c r="R413" s="104"/>
    </row>
    <row r="414" spans="18:18" ht="15" customHeight="1" x14ac:dyDescent="0.25">
      <c r="R414" s="104"/>
    </row>
    <row r="415" spans="18:18" ht="15" customHeight="1" x14ac:dyDescent="0.25">
      <c r="R415" s="104"/>
    </row>
    <row r="416" spans="18:18" ht="15" customHeight="1" x14ac:dyDescent="0.25">
      <c r="R416" s="104"/>
    </row>
    <row r="417" spans="18:18" ht="15" customHeight="1" x14ac:dyDescent="0.25">
      <c r="R417" s="104"/>
    </row>
    <row r="418" spans="18:18" ht="15" customHeight="1" x14ac:dyDescent="0.25">
      <c r="R418" s="104"/>
    </row>
    <row r="419" spans="18:18" ht="15" customHeight="1" x14ac:dyDescent="0.25">
      <c r="R419" s="104"/>
    </row>
    <row r="420" spans="18:18" ht="15" customHeight="1" x14ac:dyDescent="0.25">
      <c r="R420" s="104"/>
    </row>
    <row r="421" spans="18:18" ht="15" customHeight="1" x14ac:dyDescent="0.25">
      <c r="R421" s="104"/>
    </row>
    <row r="422" spans="18:18" ht="15" customHeight="1" x14ac:dyDescent="0.25">
      <c r="R422" s="104"/>
    </row>
    <row r="423" spans="18:18" ht="15" customHeight="1" x14ac:dyDescent="0.25">
      <c r="R423" s="104"/>
    </row>
    <row r="424" spans="18:18" ht="15" customHeight="1" x14ac:dyDescent="0.25">
      <c r="R424" s="104"/>
    </row>
    <row r="425" spans="18:18" ht="15" customHeight="1" x14ac:dyDescent="0.25">
      <c r="R425" s="104"/>
    </row>
    <row r="426" spans="18:18" ht="15" customHeight="1" x14ac:dyDescent="0.25">
      <c r="R426" s="104"/>
    </row>
    <row r="427" spans="18:18" ht="15" customHeight="1" x14ac:dyDescent="0.25">
      <c r="R427" s="104"/>
    </row>
    <row r="428" spans="18:18" ht="15" customHeight="1" x14ac:dyDescent="0.25">
      <c r="R428" s="104"/>
    </row>
    <row r="429" spans="18:18" ht="15" customHeight="1" x14ac:dyDescent="0.25">
      <c r="R429" s="104"/>
    </row>
    <row r="430" spans="18:18" ht="15" customHeight="1" x14ac:dyDescent="0.25">
      <c r="R430" s="104"/>
    </row>
    <row r="431" spans="18:18" ht="15" customHeight="1" x14ac:dyDescent="0.25">
      <c r="R431" s="104"/>
    </row>
    <row r="432" spans="18:18" ht="15" customHeight="1" x14ac:dyDescent="0.25">
      <c r="R432" s="104"/>
    </row>
    <row r="433" spans="18:18" ht="15" customHeight="1" x14ac:dyDescent="0.25">
      <c r="R433" s="104"/>
    </row>
    <row r="434" spans="18:18" ht="15" customHeight="1" x14ac:dyDescent="0.25">
      <c r="R434" s="104"/>
    </row>
    <row r="435" spans="18:18" ht="15" customHeight="1" x14ac:dyDescent="0.25">
      <c r="R435" s="104"/>
    </row>
    <row r="436" spans="18:18" ht="15" customHeight="1" x14ac:dyDescent="0.25">
      <c r="R436" s="104"/>
    </row>
    <row r="437" spans="18:18" ht="15" customHeight="1" x14ac:dyDescent="0.25">
      <c r="R437" s="104"/>
    </row>
    <row r="438" spans="18:18" ht="15" customHeight="1" x14ac:dyDescent="0.25">
      <c r="R438" s="104"/>
    </row>
    <row r="439" spans="18:18" ht="15" customHeight="1" x14ac:dyDescent="0.25">
      <c r="R439" s="104"/>
    </row>
    <row r="440" spans="18:18" ht="15" customHeight="1" x14ac:dyDescent="0.25">
      <c r="R440" s="104"/>
    </row>
    <row r="441" spans="18:18" ht="15" customHeight="1" x14ac:dyDescent="0.25">
      <c r="R441" s="104"/>
    </row>
    <row r="442" spans="18:18" ht="15" customHeight="1" x14ac:dyDescent="0.25">
      <c r="R442" s="104"/>
    </row>
    <row r="443" spans="18:18" ht="15" customHeight="1" x14ac:dyDescent="0.25">
      <c r="R443" s="104"/>
    </row>
    <row r="444" spans="18:18" ht="15" customHeight="1" x14ac:dyDescent="0.25">
      <c r="R444" s="104"/>
    </row>
    <row r="445" spans="18:18" ht="15" customHeight="1" x14ac:dyDescent="0.25">
      <c r="R445" s="104"/>
    </row>
    <row r="446" spans="18:18" ht="15" customHeight="1" x14ac:dyDescent="0.25">
      <c r="R446" s="104"/>
    </row>
    <row r="447" spans="18:18" ht="15" customHeight="1" x14ac:dyDescent="0.25">
      <c r="R447" s="104"/>
    </row>
    <row r="448" spans="18:18" ht="15" customHeight="1" x14ac:dyDescent="0.25">
      <c r="R448" s="104"/>
    </row>
    <row r="449" spans="18:18" ht="15" customHeight="1" x14ac:dyDescent="0.25">
      <c r="R449" s="104"/>
    </row>
    <row r="450" spans="18:18" ht="15" customHeight="1" x14ac:dyDescent="0.25">
      <c r="R450" s="104"/>
    </row>
    <row r="451" spans="18:18" ht="15" customHeight="1" x14ac:dyDescent="0.25">
      <c r="R451" s="104"/>
    </row>
    <row r="452" spans="18:18" ht="15" customHeight="1" x14ac:dyDescent="0.25">
      <c r="R452" s="104"/>
    </row>
    <row r="453" spans="18:18" ht="15" customHeight="1" x14ac:dyDescent="0.25">
      <c r="R453" s="104"/>
    </row>
    <row r="454" spans="18:18" ht="15" customHeight="1" x14ac:dyDescent="0.25">
      <c r="R454" s="104"/>
    </row>
    <row r="455" spans="18:18" ht="15" customHeight="1" x14ac:dyDescent="0.25">
      <c r="R455" s="104"/>
    </row>
    <row r="456" spans="18:18" ht="15" customHeight="1" x14ac:dyDescent="0.25">
      <c r="R456" s="104"/>
    </row>
    <row r="457" spans="18:18" ht="15" customHeight="1" x14ac:dyDescent="0.25">
      <c r="R457" s="104"/>
    </row>
    <row r="458" spans="18:18" ht="15" customHeight="1" x14ac:dyDescent="0.25">
      <c r="R458" s="104"/>
    </row>
    <row r="459" spans="18:18" ht="15" customHeight="1" x14ac:dyDescent="0.25">
      <c r="R459" s="104"/>
    </row>
    <row r="460" spans="18:18" ht="15" customHeight="1" x14ac:dyDescent="0.25">
      <c r="R460" s="104"/>
    </row>
    <row r="461" spans="18:18" ht="15" customHeight="1" x14ac:dyDescent="0.25">
      <c r="R461" s="104"/>
    </row>
    <row r="462" spans="18:18" ht="15" customHeight="1" x14ac:dyDescent="0.25">
      <c r="R462" s="104"/>
    </row>
    <row r="463" spans="18:18" ht="15" customHeight="1" x14ac:dyDescent="0.25">
      <c r="R463" s="104"/>
    </row>
    <row r="464" spans="18:18" ht="15" customHeight="1" x14ac:dyDescent="0.25">
      <c r="R464" s="104"/>
    </row>
    <row r="465" spans="18:18" ht="15" customHeight="1" x14ac:dyDescent="0.25">
      <c r="R465" s="104"/>
    </row>
    <row r="466" spans="18:18" ht="15" customHeight="1" x14ac:dyDescent="0.25">
      <c r="R466" s="104"/>
    </row>
    <row r="467" spans="18:18" ht="15" customHeight="1" x14ac:dyDescent="0.25">
      <c r="R467" s="104"/>
    </row>
    <row r="468" spans="18:18" ht="15" customHeight="1" x14ac:dyDescent="0.25">
      <c r="R468" s="104"/>
    </row>
    <row r="469" spans="18:18" ht="15" customHeight="1" x14ac:dyDescent="0.25">
      <c r="R469" s="104"/>
    </row>
    <row r="470" spans="18:18" ht="15" customHeight="1" x14ac:dyDescent="0.25">
      <c r="R470" s="104"/>
    </row>
    <row r="471" spans="18:18" ht="15" customHeight="1" x14ac:dyDescent="0.25">
      <c r="R471" s="104"/>
    </row>
    <row r="472" spans="18:18" ht="15" customHeight="1" x14ac:dyDescent="0.25">
      <c r="R472" s="104"/>
    </row>
    <row r="473" spans="18:18" ht="15" customHeight="1" x14ac:dyDescent="0.25">
      <c r="R473" s="104"/>
    </row>
    <row r="474" spans="18:18" ht="15" customHeight="1" x14ac:dyDescent="0.25">
      <c r="R474" s="104"/>
    </row>
    <row r="475" spans="18:18" ht="15" customHeight="1" x14ac:dyDescent="0.25">
      <c r="R475" s="104"/>
    </row>
    <row r="476" spans="18:18" ht="15" customHeight="1" x14ac:dyDescent="0.25">
      <c r="R476" s="104"/>
    </row>
    <row r="477" spans="18:18" ht="15" customHeight="1" x14ac:dyDescent="0.25">
      <c r="R477" s="104"/>
    </row>
    <row r="478" spans="18:18" ht="15" customHeight="1" x14ac:dyDescent="0.25">
      <c r="R478" s="104"/>
    </row>
    <row r="479" spans="18:18" ht="15" customHeight="1" x14ac:dyDescent="0.25">
      <c r="R479" s="104"/>
    </row>
    <row r="480" spans="18:18" ht="15" customHeight="1" x14ac:dyDescent="0.25">
      <c r="R480" s="104"/>
    </row>
    <row r="481" spans="18:18" ht="15" customHeight="1" x14ac:dyDescent="0.25">
      <c r="R481" s="104"/>
    </row>
    <row r="482" spans="18:18" ht="15" customHeight="1" x14ac:dyDescent="0.25">
      <c r="R482" s="104"/>
    </row>
    <row r="483" spans="18:18" ht="15" customHeight="1" x14ac:dyDescent="0.25">
      <c r="R483" s="104"/>
    </row>
    <row r="484" spans="18:18" ht="15" customHeight="1" x14ac:dyDescent="0.25">
      <c r="R484" s="104"/>
    </row>
    <row r="485" spans="18:18" ht="15" customHeight="1" x14ac:dyDescent="0.25">
      <c r="R485" s="104"/>
    </row>
    <row r="486" spans="18:18" ht="15" customHeight="1" x14ac:dyDescent="0.25">
      <c r="R486" s="104"/>
    </row>
    <row r="487" spans="18:18" ht="15" customHeight="1" x14ac:dyDescent="0.25">
      <c r="R487" s="104"/>
    </row>
    <row r="488" spans="18:18" ht="15" customHeight="1" x14ac:dyDescent="0.25">
      <c r="R488" s="104"/>
    </row>
    <row r="489" spans="18:18" ht="15" customHeight="1" x14ac:dyDescent="0.25">
      <c r="R489" s="104"/>
    </row>
    <row r="490" spans="18:18" ht="15" customHeight="1" x14ac:dyDescent="0.25">
      <c r="R490" s="104"/>
    </row>
    <row r="491" spans="18:18" ht="15" customHeight="1" x14ac:dyDescent="0.25">
      <c r="R491" s="104"/>
    </row>
    <row r="492" spans="18:18" ht="15" customHeight="1" x14ac:dyDescent="0.25">
      <c r="R492" s="104"/>
    </row>
    <row r="493" spans="18:18" ht="15" customHeight="1" x14ac:dyDescent="0.25">
      <c r="R493" s="104"/>
    </row>
    <row r="494" spans="18:18" ht="15" customHeight="1" x14ac:dyDescent="0.25">
      <c r="R494" s="104"/>
    </row>
    <row r="495" spans="18:18" ht="15" customHeight="1" x14ac:dyDescent="0.25">
      <c r="R495" s="104"/>
    </row>
    <row r="496" spans="18:18" ht="15" customHeight="1" x14ac:dyDescent="0.25">
      <c r="R496" s="104"/>
    </row>
    <row r="497" spans="18:18" ht="15" customHeight="1" x14ac:dyDescent="0.25">
      <c r="R497" s="104"/>
    </row>
    <row r="498" spans="18:18" ht="15" customHeight="1" x14ac:dyDescent="0.25">
      <c r="R498" s="104"/>
    </row>
    <row r="499" spans="18:18" ht="15" customHeight="1" x14ac:dyDescent="0.25">
      <c r="R499" s="104"/>
    </row>
    <row r="500" spans="18:18" ht="15" customHeight="1" x14ac:dyDescent="0.25">
      <c r="R500" s="104"/>
    </row>
    <row r="501" spans="18:18" ht="15" customHeight="1" x14ac:dyDescent="0.25">
      <c r="R501" s="104"/>
    </row>
    <row r="502" spans="18:18" ht="15" customHeight="1" x14ac:dyDescent="0.25">
      <c r="R502" s="104"/>
    </row>
    <row r="503" spans="18:18" ht="15" customHeight="1" x14ac:dyDescent="0.25">
      <c r="R503" s="104"/>
    </row>
    <row r="504" spans="18:18" ht="15" customHeight="1" x14ac:dyDescent="0.25">
      <c r="R504" s="104"/>
    </row>
    <row r="505" spans="18:18" ht="15" customHeight="1" x14ac:dyDescent="0.25">
      <c r="R505" s="104"/>
    </row>
    <row r="506" spans="18:18" ht="15" customHeight="1" x14ac:dyDescent="0.25">
      <c r="R506" s="104"/>
    </row>
    <row r="507" spans="18:18" ht="15" customHeight="1" x14ac:dyDescent="0.25">
      <c r="R507" s="104"/>
    </row>
    <row r="508" spans="18:18" ht="15" customHeight="1" x14ac:dyDescent="0.25">
      <c r="R508" s="104"/>
    </row>
    <row r="509" spans="18:18" ht="15" customHeight="1" x14ac:dyDescent="0.25">
      <c r="R509" s="104"/>
    </row>
    <row r="510" spans="18:18" ht="15" customHeight="1" x14ac:dyDescent="0.25">
      <c r="R510" s="104"/>
    </row>
    <row r="511" spans="18:18" ht="15" customHeight="1" x14ac:dyDescent="0.25">
      <c r="R511" s="104"/>
    </row>
    <row r="512" spans="18:18" ht="15" customHeight="1" x14ac:dyDescent="0.25">
      <c r="R512" s="104"/>
    </row>
    <row r="513" spans="18:18" ht="15" customHeight="1" x14ac:dyDescent="0.25">
      <c r="R513" s="104"/>
    </row>
    <row r="514" spans="18:18" ht="15" customHeight="1" x14ac:dyDescent="0.25">
      <c r="R514" s="104"/>
    </row>
    <row r="515" spans="18:18" ht="15" customHeight="1" x14ac:dyDescent="0.25">
      <c r="R515" s="104"/>
    </row>
    <row r="516" spans="18:18" ht="15" customHeight="1" x14ac:dyDescent="0.25">
      <c r="R516" s="104"/>
    </row>
    <row r="517" spans="18:18" ht="15" customHeight="1" x14ac:dyDescent="0.25">
      <c r="R517" s="104"/>
    </row>
    <row r="518" spans="18:18" ht="15" customHeight="1" x14ac:dyDescent="0.25">
      <c r="R518" s="104"/>
    </row>
    <row r="519" spans="18:18" ht="15" customHeight="1" x14ac:dyDescent="0.25">
      <c r="R519" s="104"/>
    </row>
    <row r="520" spans="18:18" ht="15" customHeight="1" x14ac:dyDescent="0.25">
      <c r="R520" s="104"/>
    </row>
    <row r="521" spans="18:18" ht="15" customHeight="1" x14ac:dyDescent="0.25">
      <c r="R521" s="104"/>
    </row>
    <row r="522" spans="18:18" ht="15" customHeight="1" x14ac:dyDescent="0.25">
      <c r="R522" s="104"/>
    </row>
    <row r="523" spans="18:18" ht="15" customHeight="1" x14ac:dyDescent="0.25">
      <c r="R523" s="104"/>
    </row>
    <row r="524" spans="18:18" ht="15" customHeight="1" x14ac:dyDescent="0.25">
      <c r="R524" s="104"/>
    </row>
    <row r="525" spans="18:18" ht="15" customHeight="1" x14ac:dyDescent="0.25">
      <c r="R525" s="104"/>
    </row>
    <row r="526" spans="18:18" ht="15" customHeight="1" x14ac:dyDescent="0.25">
      <c r="R526" s="104"/>
    </row>
    <row r="527" spans="18:18" ht="15" customHeight="1" x14ac:dyDescent="0.25">
      <c r="R527" s="104"/>
    </row>
    <row r="528" spans="18:18" ht="15" customHeight="1" x14ac:dyDescent="0.25">
      <c r="R528" s="104"/>
    </row>
    <row r="529" spans="18:18" ht="15" customHeight="1" x14ac:dyDescent="0.25">
      <c r="R529" s="104"/>
    </row>
    <row r="530" spans="18:18" ht="15" customHeight="1" x14ac:dyDescent="0.25">
      <c r="R530" s="104"/>
    </row>
    <row r="531" spans="18:18" ht="15" customHeight="1" x14ac:dyDescent="0.25">
      <c r="R531" s="104"/>
    </row>
    <row r="532" spans="18:18" ht="15" customHeight="1" x14ac:dyDescent="0.25">
      <c r="R532" s="104"/>
    </row>
    <row r="533" spans="18:18" ht="15" customHeight="1" x14ac:dyDescent="0.25">
      <c r="R533" s="104"/>
    </row>
    <row r="534" spans="18:18" ht="15" customHeight="1" x14ac:dyDescent="0.25">
      <c r="R534" s="104"/>
    </row>
    <row r="535" spans="18:18" ht="15" customHeight="1" x14ac:dyDescent="0.25">
      <c r="R535" s="104"/>
    </row>
    <row r="536" spans="18:18" ht="15" customHeight="1" x14ac:dyDescent="0.25">
      <c r="R536" s="104"/>
    </row>
    <row r="537" spans="18:18" ht="15" customHeight="1" x14ac:dyDescent="0.25">
      <c r="R537" s="104"/>
    </row>
    <row r="538" spans="18:18" ht="15" customHeight="1" x14ac:dyDescent="0.25">
      <c r="R538" s="104"/>
    </row>
    <row r="539" spans="18:18" ht="15" customHeight="1" x14ac:dyDescent="0.25">
      <c r="R539" s="104"/>
    </row>
    <row r="540" spans="18:18" ht="15" customHeight="1" x14ac:dyDescent="0.25">
      <c r="R540" s="104"/>
    </row>
    <row r="541" spans="18:18" ht="15" customHeight="1" x14ac:dyDescent="0.25">
      <c r="R541" s="104"/>
    </row>
    <row r="542" spans="18:18" ht="15" customHeight="1" x14ac:dyDescent="0.25">
      <c r="R542" s="104"/>
    </row>
    <row r="543" spans="18:18" ht="15" customHeight="1" x14ac:dyDescent="0.25">
      <c r="R543" s="104"/>
    </row>
    <row r="544" spans="18:18" ht="15" customHeight="1" x14ac:dyDescent="0.25">
      <c r="R544" s="104"/>
    </row>
    <row r="545" spans="18:18" ht="15" customHeight="1" x14ac:dyDescent="0.25">
      <c r="R545" s="104"/>
    </row>
    <row r="546" spans="18:18" ht="15" customHeight="1" x14ac:dyDescent="0.25">
      <c r="R546" s="104"/>
    </row>
    <row r="547" spans="18:18" ht="15" customHeight="1" x14ac:dyDescent="0.25">
      <c r="R547" s="104"/>
    </row>
    <row r="548" spans="18:18" ht="15" customHeight="1" x14ac:dyDescent="0.25">
      <c r="R548" s="104"/>
    </row>
    <row r="549" spans="18:18" ht="15" customHeight="1" x14ac:dyDescent="0.25">
      <c r="R549" s="104"/>
    </row>
    <row r="550" spans="18:18" ht="15" customHeight="1" x14ac:dyDescent="0.25">
      <c r="R550" s="104"/>
    </row>
    <row r="551" spans="18:18" ht="15" customHeight="1" x14ac:dyDescent="0.25">
      <c r="R551" s="104"/>
    </row>
    <row r="552" spans="18:18" ht="15" customHeight="1" x14ac:dyDescent="0.25">
      <c r="R552" s="104"/>
    </row>
    <row r="553" spans="18:18" ht="15" customHeight="1" x14ac:dyDescent="0.25">
      <c r="R553" s="104"/>
    </row>
    <row r="554" spans="18:18" ht="15" customHeight="1" x14ac:dyDescent="0.25">
      <c r="R554" s="104"/>
    </row>
    <row r="555" spans="18:18" ht="15" customHeight="1" x14ac:dyDescent="0.25">
      <c r="R555" s="104"/>
    </row>
    <row r="556" spans="18:18" ht="15" customHeight="1" x14ac:dyDescent="0.25">
      <c r="R556" s="104"/>
    </row>
    <row r="557" spans="18:18" ht="15" customHeight="1" x14ac:dyDescent="0.25">
      <c r="R557" s="104"/>
    </row>
    <row r="558" spans="18:18" ht="15" customHeight="1" x14ac:dyDescent="0.25">
      <c r="R558" s="104"/>
    </row>
    <row r="559" spans="18:18" ht="15" customHeight="1" x14ac:dyDescent="0.25">
      <c r="R559" s="104"/>
    </row>
    <row r="560" spans="18:18" ht="15" customHeight="1" x14ac:dyDescent="0.25">
      <c r="R560" s="104"/>
    </row>
    <row r="561" spans="18:18" ht="15" customHeight="1" x14ac:dyDescent="0.25">
      <c r="R561" s="104"/>
    </row>
    <row r="562" spans="18:18" ht="15" customHeight="1" x14ac:dyDescent="0.25">
      <c r="R562" s="104"/>
    </row>
    <row r="563" spans="18:18" ht="15" customHeight="1" x14ac:dyDescent="0.25">
      <c r="R563" s="104"/>
    </row>
    <row r="564" spans="18:18" ht="15" customHeight="1" x14ac:dyDescent="0.25">
      <c r="R564" s="104"/>
    </row>
    <row r="565" spans="18:18" ht="15" customHeight="1" x14ac:dyDescent="0.25">
      <c r="R565" s="104"/>
    </row>
    <row r="566" spans="18:18" ht="15" customHeight="1" x14ac:dyDescent="0.25">
      <c r="R566" s="104"/>
    </row>
    <row r="567" spans="18:18" ht="15" customHeight="1" x14ac:dyDescent="0.25">
      <c r="R567" s="104"/>
    </row>
    <row r="568" spans="18:18" ht="15" customHeight="1" x14ac:dyDescent="0.25">
      <c r="R568" s="104"/>
    </row>
    <row r="569" spans="18:18" ht="15" customHeight="1" x14ac:dyDescent="0.25">
      <c r="R569" s="104"/>
    </row>
    <row r="570" spans="18:18" ht="15" customHeight="1" x14ac:dyDescent="0.25">
      <c r="R570" s="104"/>
    </row>
    <row r="571" spans="18:18" ht="15" customHeight="1" x14ac:dyDescent="0.25">
      <c r="R571" s="104"/>
    </row>
    <row r="572" spans="18:18" ht="15" customHeight="1" x14ac:dyDescent="0.25">
      <c r="R572" s="104"/>
    </row>
    <row r="573" spans="18:18" ht="15" customHeight="1" x14ac:dyDescent="0.25">
      <c r="R573" s="104"/>
    </row>
    <row r="574" spans="18:18" ht="15" customHeight="1" x14ac:dyDescent="0.25">
      <c r="R574" s="104"/>
    </row>
    <row r="575" spans="18:18" ht="15" customHeight="1" x14ac:dyDescent="0.25">
      <c r="R575" s="104"/>
    </row>
    <row r="576" spans="18:18" ht="15" customHeight="1" x14ac:dyDescent="0.25">
      <c r="R576" s="104"/>
    </row>
    <row r="577" spans="18:18" ht="15" customHeight="1" x14ac:dyDescent="0.25">
      <c r="R577" s="104"/>
    </row>
    <row r="578" spans="18:18" ht="15" customHeight="1" x14ac:dyDescent="0.25">
      <c r="R578" s="104"/>
    </row>
    <row r="579" spans="18:18" ht="15" customHeight="1" x14ac:dyDescent="0.25">
      <c r="R579" s="104"/>
    </row>
    <row r="580" spans="18:18" ht="15" customHeight="1" x14ac:dyDescent="0.25">
      <c r="R580" s="104"/>
    </row>
    <row r="581" spans="18:18" ht="15" customHeight="1" x14ac:dyDescent="0.25">
      <c r="R581" s="104"/>
    </row>
    <row r="582" spans="18:18" ht="15" customHeight="1" x14ac:dyDescent="0.25">
      <c r="R582" s="104"/>
    </row>
    <row r="583" spans="18:18" ht="15" customHeight="1" x14ac:dyDescent="0.25">
      <c r="R583" s="104"/>
    </row>
    <row r="584" spans="18:18" ht="15" customHeight="1" x14ac:dyDescent="0.25">
      <c r="R584" s="104"/>
    </row>
    <row r="585" spans="18:18" ht="15" customHeight="1" x14ac:dyDescent="0.25">
      <c r="R585" s="104"/>
    </row>
    <row r="586" spans="18:18" ht="15" customHeight="1" x14ac:dyDescent="0.25">
      <c r="R586" s="104"/>
    </row>
    <row r="587" spans="18:18" ht="15" customHeight="1" x14ac:dyDescent="0.25">
      <c r="R587" s="104"/>
    </row>
    <row r="588" spans="18:18" ht="15" customHeight="1" x14ac:dyDescent="0.25">
      <c r="R588" s="104"/>
    </row>
    <row r="589" spans="18:18" ht="15" customHeight="1" x14ac:dyDescent="0.25">
      <c r="R589" s="104"/>
    </row>
    <row r="590" spans="18:18" ht="15" customHeight="1" x14ac:dyDescent="0.25">
      <c r="R590" s="104"/>
    </row>
    <row r="591" spans="18:18" ht="15" customHeight="1" x14ac:dyDescent="0.25">
      <c r="R591" s="104"/>
    </row>
    <row r="592" spans="18:18" ht="15" customHeight="1" x14ac:dyDescent="0.25">
      <c r="R592" s="104"/>
    </row>
    <row r="593" spans="18:18" ht="15" customHeight="1" x14ac:dyDescent="0.25">
      <c r="R593" s="104"/>
    </row>
    <row r="594" spans="18:18" ht="15" customHeight="1" x14ac:dyDescent="0.25">
      <c r="R594" s="104"/>
    </row>
    <row r="595" spans="18:18" ht="15" customHeight="1" x14ac:dyDescent="0.25">
      <c r="R595" s="104"/>
    </row>
    <row r="596" spans="18:18" ht="15" customHeight="1" x14ac:dyDescent="0.25">
      <c r="R596" s="104"/>
    </row>
    <row r="597" spans="18:18" ht="15" customHeight="1" x14ac:dyDescent="0.25">
      <c r="R597" s="104"/>
    </row>
    <row r="598" spans="18:18" ht="15" customHeight="1" x14ac:dyDescent="0.25">
      <c r="R598" s="104"/>
    </row>
    <row r="599" spans="18:18" ht="15" customHeight="1" x14ac:dyDescent="0.25">
      <c r="R599" s="104"/>
    </row>
    <row r="600" spans="18:18" ht="15" customHeight="1" x14ac:dyDescent="0.25">
      <c r="R600" s="104"/>
    </row>
    <row r="601" spans="18:18" ht="15" customHeight="1" x14ac:dyDescent="0.25">
      <c r="R601" s="104"/>
    </row>
    <row r="602" spans="18:18" ht="15" customHeight="1" x14ac:dyDescent="0.25">
      <c r="R602" s="104"/>
    </row>
    <row r="603" spans="18:18" ht="15" customHeight="1" x14ac:dyDescent="0.25">
      <c r="R603" s="104"/>
    </row>
    <row r="604" spans="18:18" ht="15" customHeight="1" x14ac:dyDescent="0.25">
      <c r="R604" s="104"/>
    </row>
    <row r="605" spans="18:18" ht="15" customHeight="1" x14ac:dyDescent="0.25">
      <c r="R605" s="104"/>
    </row>
    <row r="606" spans="18:18" ht="15" customHeight="1" x14ac:dyDescent="0.25">
      <c r="R606" s="104"/>
    </row>
    <row r="607" spans="18:18" ht="15" customHeight="1" x14ac:dyDescent="0.25">
      <c r="R607" s="104"/>
    </row>
    <row r="608" spans="18:18" ht="15" customHeight="1" x14ac:dyDescent="0.25">
      <c r="R608" s="104"/>
    </row>
    <row r="609" spans="18:18" ht="15" customHeight="1" x14ac:dyDescent="0.25">
      <c r="R609" s="104"/>
    </row>
    <row r="610" spans="18:18" ht="15" customHeight="1" x14ac:dyDescent="0.25">
      <c r="R610" s="104"/>
    </row>
    <row r="611" spans="18:18" ht="15" customHeight="1" x14ac:dyDescent="0.25">
      <c r="R611" s="104"/>
    </row>
    <row r="612" spans="18:18" ht="15" customHeight="1" x14ac:dyDescent="0.25">
      <c r="R612" s="104"/>
    </row>
    <row r="613" spans="18:18" ht="15" customHeight="1" x14ac:dyDescent="0.25">
      <c r="R613" s="104"/>
    </row>
    <row r="614" spans="18:18" ht="15" customHeight="1" x14ac:dyDescent="0.25">
      <c r="R614" s="104"/>
    </row>
    <row r="615" spans="18:18" ht="15" customHeight="1" x14ac:dyDescent="0.25">
      <c r="R615" s="104"/>
    </row>
    <row r="616" spans="18:18" ht="15" customHeight="1" x14ac:dyDescent="0.25">
      <c r="R616" s="104"/>
    </row>
    <row r="617" spans="18:18" ht="15" customHeight="1" x14ac:dyDescent="0.25">
      <c r="R617" s="104"/>
    </row>
    <row r="618" spans="18:18" ht="15" customHeight="1" x14ac:dyDescent="0.25">
      <c r="R618" s="104"/>
    </row>
    <row r="619" spans="18:18" ht="15" customHeight="1" x14ac:dyDescent="0.25">
      <c r="R619" s="104"/>
    </row>
    <row r="620" spans="18:18" ht="15" customHeight="1" x14ac:dyDescent="0.25">
      <c r="R620" s="104"/>
    </row>
    <row r="621" spans="18:18" ht="15" customHeight="1" x14ac:dyDescent="0.25">
      <c r="R621" s="104"/>
    </row>
    <row r="622" spans="18:18" ht="15" customHeight="1" x14ac:dyDescent="0.25">
      <c r="R622" s="104"/>
    </row>
    <row r="623" spans="18:18" ht="15" customHeight="1" x14ac:dyDescent="0.25">
      <c r="R623" s="104"/>
    </row>
    <row r="624" spans="18:18" ht="15" customHeight="1" x14ac:dyDescent="0.25">
      <c r="R624" s="104"/>
    </row>
    <row r="625" spans="18:18" ht="15" customHeight="1" x14ac:dyDescent="0.25">
      <c r="R625" s="104"/>
    </row>
    <row r="626" spans="18:18" ht="15" customHeight="1" x14ac:dyDescent="0.25">
      <c r="R626" s="104"/>
    </row>
    <row r="627" spans="18:18" ht="15" customHeight="1" x14ac:dyDescent="0.25">
      <c r="R627" s="104"/>
    </row>
    <row r="628" spans="18:18" ht="15" customHeight="1" x14ac:dyDescent="0.25">
      <c r="R628" s="104"/>
    </row>
    <row r="629" spans="18:18" ht="15" customHeight="1" x14ac:dyDescent="0.25">
      <c r="R629" s="104"/>
    </row>
    <row r="630" spans="18:18" ht="15" customHeight="1" x14ac:dyDescent="0.25">
      <c r="R630" s="104"/>
    </row>
    <row r="631" spans="18:18" ht="15" customHeight="1" x14ac:dyDescent="0.25">
      <c r="R631" s="104"/>
    </row>
    <row r="632" spans="18:18" ht="15" customHeight="1" x14ac:dyDescent="0.25">
      <c r="R632" s="104"/>
    </row>
    <row r="633" spans="18:18" ht="15" customHeight="1" x14ac:dyDescent="0.25">
      <c r="R633" s="104"/>
    </row>
    <row r="634" spans="18:18" ht="15" customHeight="1" x14ac:dyDescent="0.25">
      <c r="R634" s="104"/>
    </row>
    <row r="635" spans="18:18" ht="15" customHeight="1" x14ac:dyDescent="0.25">
      <c r="R635" s="104"/>
    </row>
    <row r="636" spans="18:18" ht="15" customHeight="1" x14ac:dyDescent="0.25">
      <c r="R636" s="104"/>
    </row>
    <row r="637" spans="18:18" ht="15" customHeight="1" x14ac:dyDescent="0.25">
      <c r="R637" s="104"/>
    </row>
    <row r="638" spans="18:18" ht="15" customHeight="1" x14ac:dyDescent="0.25">
      <c r="R638" s="104"/>
    </row>
    <row r="639" spans="18:18" ht="15" customHeight="1" x14ac:dyDescent="0.25">
      <c r="R639" s="104"/>
    </row>
    <row r="640" spans="18:18" ht="15" customHeight="1" x14ac:dyDescent="0.25">
      <c r="R640" s="104"/>
    </row>
    <row r="641" spans="18:18" ht="15" customHeight="1" x14ac:dyDescent="0.25">
      <c r="R641" s="104"/>
    </row>
    <row r="642" spans="18:18" ht="15" customHeight="1" x14ac:dyDescent="0.25">
      <c r="R642" s="104"/>
    </row>
    <row r="643" spans="18:18" ht="15" customHeight="1" x14ac:dyDescent="0.25">
      <c r="R643" s="104"/>
    </row>
    <row r="644" spans="18:18" ht="15" customHeight="1" x14ac:dyDescent="0.25">
      <c r="R644" s="104"/>
    </row>
    <row r="645" spans="18:18" ht="15" customHeight="1" x14ac:dyDescent="0.25">
      <c r="R645" s="104"/>
    </row>
    <row r="646" spans="18:18" ht="15" customHeight="1" x14ac:dyDescent="0.25">
      <c r="R646" s="104"/>
    </row>
    <row r="647" spans="18:18" ht="15" customHeight="1" x14ac:dyDescent="0.25">
      <c r="R647" s="104"/>
    </row>
    <row r="648" spans="18:18" ht="15" customHeight="1" x14ac:dyDescent="0.25">
      <c r="R648" s="104"/>
    </row>
    <row r="649" spans="18:18" ht="15" customHeight="1" x14ac:dyDescent="0.25">
      <c r="R649" s="104"/>
    </row>
    <row r="650" spans="18:18" ht="15" customHeight="1" x14ac:dyDescent="0.25">
      <c r="R650" s="104"/>
    </row>
    <row r="651" spans="18:18" ht="15" customHeight="1" x14ac:dyDescent="0.25">
      <c r="R651" s="104"/>
    </row>
    <row r="652" spans="18:18" ht="15" customHeight="1" x14ac:dyDescent="0.25">
      <c r="R652" s="104"/>
    </row>
    <row r="653" spans="18:18" ht="15" customHeight="1" x14ac:dyDescent="0.25">
      <c r="R653" s="104"/>
    </row>
    <row r="654" spans="18:18" ht="15" customHeight="1" x14ac:dyDescent="0.25">
      <c r="R654" s="104"/>
    </row>
    <row r="655" spans="18:18" ht="15" customHeight="1" x14ac:dyDescent="0.25">
      <c r="R655" s="104"/>
    </row>
    <row r="656" spans="18:18" ht="15" customHeight="1" x14ac:dyDescent="0.25">
      <c r="R656" s="104"/>
    </row>
    <row r="657" spans="18:18" ht="15" customHeight="1" x14ac:dyDescent="0.25">
      <c r="R657" s="104"/>
    </row>
    <row r="658" spans="18:18" ht="15" customHeight="1" x14ac:dyDescent="0.25">
      <c r="R658" s="104"/>
    </row>
    <row r="659" spans="18:18" ht="15" customHeight="1" x14ac:dyDescent="0.25">
      <c r="R659" s="104"/>
    </row>
    <row r="660" spans="18:18" ht="15" customHeight="1" x14ac:dyDescent="0.25">
      <c r="R660" s="104"/>
    </row>
    <row r="661" spans="18:18" ht="15" customHeight="1" x14ac:dyDescent="0.25">
      <c r="R661" s="104"/>
    </row>
    <row r="662" spans="18:18" ht="15" customHeight="1" x14ac:dyDescent="0.25">
      <c r="R662" s="104"/>
    </row>
    <row r="663" spans="18:18" ht="15" customHeight="1" x14ac:dyDescent="0.25">
      <c r="R663" s="104"/>
    </row>
    <row r="664" spans="18:18" ht="15" customHeight="1" x14ac:dyDescent="0.25">
      <c r="R664" s="104"/>
    </row>
    <row r="665" spans="18:18" ht="15" customHeight="1" x14ac:dyDescent="0.25">
      <c r="R665" s="104"/>
    </row>
    <row r="666" spans="18:18" ht="15" customHeight="1" x14ac:dyDescent="0.25">
      <c r="R666" s="104"/>
    </row>
    <row r="667" spans="18:18" ht="15" customHeight="1" x14ac:dyDescent="0.25">
      <c r="R667" s="104"/>
    </row>
    <row r="668" spans="18:18" ht="15" customHeight="1" x14ac:dyDescent="0.25">
      <c r="R668" s="104"/>
    </row>
    <row r="669" spans="18:18" ht="15" customHeight="1" x14ac:dyDescent="0.25">
      <c r="R669" s="104"/>
    </row>
    <row r="670" spans="18:18" ht="15" customHeight="1" x14ac:dyDescent="0.25">
      <c r="R670" s="104"/>
    </row>
    <row r="671" spans="18:18" ht="15" customHeight="1" x14ac:dyDescent="0.25">
      <c r="R671" s="104"/>
    </row>
    <row r="672" spans="18:18" ht="15" customHeight="1" x14ac:dyDescent="0.25">
      <c r="R672" s="104"/>
    </row>
    <row r="673" spans="18:18" ht="15" customHeight="1" x14ac:dyDescent="0.25">
      <c r="R673" s="104"/>
    </row>
    <row r="674" spans="18:18" ht="15" customHeight="1" x14ac:dyDescent="0.25">
      <c r="R674" s="104"/>
    </row>
    <row r="675" spans="18:18" ht="15" customHeight="1" x14ac:dyDescent="0.25">
      <c r="R675" s="104"/>
    </row>
    <row r="676" spans="18:18" ht="15" customHeight="1" x14ac:dyDescent="0.25">
      <c r="R676" s="104"/>
    </row>
    <row r="677" spans="18:18" ht="15" customHeight="1" x14ac:dyDescent="0.25">
      <c r="R677" s="104"/>
    </row>
    <row r="678" spans="18:18" ht="15" customHeight="1" x14ac:dyDescent="0.25">
      <c r="R678" s="104"/>
    </row>
    <row r="679" spans="18:18" ht="15" customHeight="1" x14ac:dyDescent="0.25">
      <c r="R679" s="104"/>
    </row>
    <row r="680" spans="18:18" ht="15" customHeight="1" x14ac:dyDescent="0.25">
      <c r="R680" s="104"/>
    </row>
    <row r="681" spans="18:18" ht="15" customHeight="1" x14ac:dyDescent="0.25">
      <c r="R681" s="104"/>
    </row>
    <row r="682" spans="18:18" ht="15" customHeight="1" x14ac:dyDescent="0.25">
      <c r="R682" s="104"/>
    </row>
    <row r="683" spans="18:18" ht="15" customHeight="1" x14ac:dyDescent="0.25">
      <c r="R683" s="104"/>
    </row>
    <row r="684" spans="18:18" ht="15" customHeight="1" x14ac:dyDescent="0.25">
      <c r="R684" s="104"/>
    </row>
    <row r="685" spans="18:18" ht="15" customHeight="1" x14ac:dyDescent="0.25">
      <c r="R685" s="104"/>
    </row>
    <row r="686" spans="18:18" ht="15" customHeight="1" x14ac:dyDescent="0.25">
      <c r="R686" s="104"/>
    </row>
    <row r="687" spans="18:18" ht="15" customHeight="1" x14ac:dyDescent="0.25">
      <c r="R687" s="104"/>
    </row>
    <row r="688" spans="18:18" ht="15" customHeight="1" x14ac:dyDescent="0.25">
      <c r="R688" s="104"/>
    </row>
    <row r="689" spans="18:18" ht="15" customHeight="1" x14ac:dyDescent="0.25">
      <c r="R689" s="104"/>
    </row>
    <row r="690" spans="18:18" ht="15" customHeight="1" x14ac:dyDescent="0.25">
      <c r="R690" s="104"/>
    </row>
    <row r="691" spans="18:18" ht="15" customHeight="1" x14ac:dyDescent="0.25">
      <c r="R691" s="104"/>
    </row>
    <row r="692" spans="18:18" ht="15" customHeight="1" x14ac:dyDescent="0.25">
      <c r="R692" s="104"/>
    </row>
    <row r="693" spans="18:18" ht="15" customHeight="1" x14ac:dyDescent="0.25">
      <c r="R693" s="104"/>
    </row>
    <row r="694" spans="18:18" ht="15" customHeight="1" x14ac:dyDescent="0.25">
      <c r="R694" s="104"/>
    </row>
    <row r="695" spans="18:18" ht="15" customHeight="1" x14ac:dyDescent="0.25">
      <c r="R695" s="104"/>
    </row>
    <row r="696" spans="18:18" ht="15" customHeight="1" x14ac:dyDescent="0.25">
      <c r="R696" s="104"/>
    </row>
    <row r="697" spans="18:18" ht="15" customHeight="1" x14ac:dyDescent="0.25">
      <c r="R697" s="104"/>
    </row>
    <row r="698" spans="18:18" ht="15" customHeight="1" x14ac:dyDescent="0.25">
      <c r="R698" s="104"/>
    </row>
    <row r="699" spans="18:18" ht="15" customHeight="1" x14ac:dyDescent="0.25">
      <c r="R699" s="104"/>
    </row>
    <row r="700" spans="18:18" ht="15" customHeight="1" x14ac:dyDescent="0.25">
      <c r="R700" s="104"/>
    </row>
    <row r="701" spans="18:18" ht="15" customHeight="1" x14ac:dyDescent="0.25">
      <c r="R701" s="104"/>
    </row>
    <row r="702" spans="18:18" ht="15" customHeight="1" x14ac:dyDescent="0.25">
      <c r="R702" s="104"/>
    </row>
    <row r="703" spans="18:18" ht="15" customHeight="1" x14ac:dyDescent="0.25">
      <c r="R703" s="104"/>
    </row>
    <row r="704" spans="18:18" ht="15" customHeight="1" x14ac:dyDescent="0.25">
      <c r="R704" s="104"/>
    </row>
    <row r="705" spans="18:18" ht="15" customHeight="1" x14ac:dyDescent="0.25">
      <c r="R705" s="104"/>
    </row>
    <row r="706" spans="18:18" ht="15" customHeight="1" x14ac:dyDescent="0.25">
      <c r="R706" s="104"/>
    </row>
    <row r="707" spans="18:18" ht="15" customHeight="1" x14ac:dyDescent="0.25">
      <c r="R707" s="104"/>
    </row>
    <row r="708" spans="18:18" ht="15" customHeight="1" x14ac:dyDescent="0.25">
      <c r="R708" s="104"/>
    </row>
    <row r="709" spans="18:18" ht="15" customHeight="1" x14ac:dyDescent="0.25">
      <c r="R709" s="104"/>
    </row>
    <row r="710" spans="18:18" ht="15" customHeight="1" x14ac:dyDescent="0.25">
      <c r="R710" s="104"/>
    </row>
    <row r="711" spans="18:18" ht="15" customHeight="1" x14ac:dyDescent="0.25">
      <c r="R711" s="104"/>
    </row>
    <row r="712" spans="18:18" ht="15" customHeight="1" x14ac:dyDescent="0.25">
      <c r="R712" s="104"/>
    </row>
    <row r="713" spans="18:18" ht="15" customHeight="1" x14ac:dyDescent="0.25">
      <c r="R713" s="104"/>
    </row>
    <row r="714" spans="18:18" ht="15" customHeight="1" x14ac:dyDescent="0.25">
      <c r="R714" s="104"/>
    </row>
    <row r="715" spans="18:18" ht="15" customHeight="1" x14ac:dyDescent="0.25">
      <c r="R715" s="104"/>
    </row>
    <row r="716" spans="18:18" ht="15" customHeight="1" x14ac:dyDescent="0.25">
      <c r="R716" s="104"/>
    </row>
    <row r="717" spans="18:18" ht="15" customHeight="1" x14ac:dyDescent="0.25">
      <c r="R717" s="104"/>
    </row>
    <row r="718" spans="18:18" ht="15" customHeight="1" x14ac:dyDescent="0.25">
      <c r="R718" s="104"/>
    </row>
    <row r="719" spans="18:18" ht="15" customHeight="1" x14ac:dyDescent="0.25">
      <c r="R719" s="104"/>
    </row>
    <row r="720" spans="18:18" ht="15" customHeight="1" x14ac:dyDescent="0.25">
      <c r="R720" s="104"/>
    </row>
    <row r="721" spans="18:18" ht="15" customHeight="1" x14ac:dyDescent="0.25">
      <c r="R721" s="104"/>
    </row>
    <row r="722" spans="18:18" ht="15" customHeight="1" x14ac:dyDescent="0.25">
      <c r="R722" s="104"/>
    </row>
    <row r="723" spans="18:18" ht="15" customHeight="1" x14ac:dyDescent="0.25">
      <c r="R723" s="104"/>
    </row>
    <row r="724" spans="18:18" ht="15" customHeight="1" x14ac:dyDescent="0.25">
      <c r="R724" s="104"/>
    </row>
    <row r="725" spans="18:18" ht="15" customHeight="1" x14ac:dyDescent="0.25">
      <c r="R725" s="104"/>
    </row>
    <row r="726" spans="18:18" ht="15" customHeight="1" x14ac:dyDescent="0.25">
      <c r="R726" s="104"/>
    </row>
    <row r="727" spans="18:18" ht="15" customHeight="1" x14ac:dyDescent="0.25">
      <c r="R727" s="104"/>
    </row>
    <row r="728" spans="18:18" ht="15" customHeight="1" x14ac:dyDescent="0.25">
      <c r="R728" s="104"/>
    </row>
    <row r="729" spans="18:18" ht="15" customHeight="1" x14ac:dyDescent="0.25">
      <c r="R729" s="104"/>
    </row>
    <row r="730" spans="18:18" ht="15" customHeight="1" x14ac:dyDescent="0.25">
      <c r="R730" s="104"/>
    </row>
    <row r="731" spans="18:18" ht="15" customHeight="1" x14ac:dyDescent="0.25">
      <c r="R731" s="104"/>
    </row>
    <row r="732" spans="18:18" ht="15" customHeight="1" x14ac:dyDescent="0.25">
      <c r="R732" s="104"/>
    </row>
    <row r="733" spans="18:18" ht="15" customHeight="1" x14ac:dyDescent="0.25">
      <c r="R733" s="104"/>
    </row>
    <row r="734" spans="18:18" ht="15" customHeight="1" x14ac:dyDescent="0.25">
      <c r="R734" s="104"/>
    </row>
    <row r="735" spans="18:18" ht="15" customHeight="1" x14ac:dyDescent="0.25">
      <c r="R735" s="104"/>
    </row>
    <row r="736" spans="18:18" ht="15" customHeight="1" x14ac:dyDescent="0.25">
      <c r="R736" s="104"/>
    </row>
    <row r="737" spans="18:18" ht="15" customHeight="1" x14ac:dyDescent="0.25">
      <c r="R737" s="104"/>
    </row>
    <row r="738" spans="18:18" ht="15" customHeight="1" x14ac:dyDescent="0.25">
      <c r="R738" s="104"/>
    </row>
    <row r="739" spans="18:18" ht="15" customHeight="1" x14ac:dyDescent="0.25">
      <c r="R739" s="104"/>
    </row>
    <row r="740" spans="18:18" ht="15" customHeight="1" x14ac:dyDescent="0.25">
      <c r="R740" s="104"/>
    </row>
    <row r="741" spans="18:18" ht="15" customHeight="1" x14ac:dyDescent="0.25">
      <c r="R741" s="104"/>
    </row>
    <row r="742" spans="18:18" ht="15" customHeight="1" x14ac:dyDescent="0.25">
      <c r="R742" s="104"/>
    </row>
    <row r="743" spans="18:18" ht="15" customHeight="1" x14ac:dyDescent="0.25">
      <c r="R743" s="104"/>
    </row>
    <row r="744" spans="18:18" ht="15" customHeight="1" x14ac:dyDescent="0.25">
      <c r="R744" s="104"/>
    </row>
    <row r="745" spans="18:18" ht="15" customHeight="1" x14ac:dyDescent="0.25">
      <c r="R745" s="104"/>
    </row>
    <row r="746" spans="18:18" ht="15" customHeight="1" x14ac:dyDescent="0.25">
      <c r="R746" s="104"/>
    </row>
    <row r="747" spans="18:18" ht="15" customHeight="1" x14ac:dyDescent="0.25">
      <c r="R747" s="104"/>
    </row>
    <row r="748" spans="18:18" ht="15" customHeight="1" x14ac:dyDescent="0.25">
      <c r="R748" s="104"/>
    </row>
    <row r="749" spans="18:18" ht="15" customHeight="1" x14ac:dyDescent="0.25">
      <c r="R749" s="104"/>
    </row>
    <row r="750" spans="18:18" ht="15" customHeight="1" x14ac:dyDescent="0.25">
      <c r="R750" s="104"/>
    </row>
    <row r="751" spans="18:18" ht="15" customHeight="1" x14ac:dyDescent="0.25">
      <c r="R751" s="104"/>
    </row>
    <row r="752" spans="18:18" ht="15" customHeight="1" x14ac:dyDescent="0.25">
      <c r="R752" s="104"/>
    </row>
    <row r="753" spans="18:18" ht="15" customHeight="1" x14ac:dyDescent="0.25">
      <c r="R753" s="104"/>
    </row>
    <row r="754" spans="18:18" ht="15" customHeight="1" x14ac:dyDescent="0.25">
      <c r="R754" s="104"/>
    </row>
    <row r="755" spans="18:18" ht="15" customHeight="1" x14ac:dyDescent="0.25">
      <c r="R755" s="104"/>
    </row>
    <row r="756" spans="18:18" ht="15" customHeight="1" x14ac:dyDescent="0.25">
      <c r="R756" s="104"/>
    </row>
    <row r="757" spans="18:18" ht="15" customHeight="1" x14ac:dyDescent="0.25">
      <c r="R757" s="104"/>
    </row>
    <row r="758" spans="18:18" ht="15" customHeight="1" x14ac:dyDescent="0.25">
      <c r="R758" s="104"/>
    </row>
    <row r="759" spans="18:18" ht="15" customHeight="1" x14ac:dyDescent="0.25">
      <c r="R759" s="104"/>
    </row>
    <row r="760" spans="18:18" ht="15" customHeight="1" x14ac:dyDescent="0.25">
      <c r="R760" s="104"/>
    </row>
    <row r="761" spans="18:18" ht="15" customHeight="1" x14ac:dyDescent="0.25">
      <c r="R761" s="104"/>
    </row>
    <row r="762" spans="18:18" ht="15" customHeight="1" x14ac:dyDescent="0.25">
      <c r="R762" s="104"/>
    </row>
    <row r="763" spans="18:18" ht="15" customHeight="1" x14ac:dyDescent="0.25">
      <c r="R763" s="104"/>
    </row>
    <row r="764" spans="18:18" ht="15" customHeight="1" x14ac:dyDescent="0.25">
      <c r="R764" s="104"/>
    </row>
    <row r="765" spans="18:18" ht="15" customHeight="1" x14ac:dyDescent="0.25">
      <c r="R765" s="104"/>
    </row>
    <row r="766" spans="18:18" ht="15" customHeight="1" x14ac:dyDescent="0.25">
      <c r="R766" s="104"/>
    </row>
    <row r="767" spans="18:18" ht="15" customHeight="1" x14ac:dyDescent="0.25">
      <c r="R767" s="104"/>
    </row>
    <row r="768" spans="18:18" ht="15" customHeight="1" x14ac:dyDescent="0.25">
      <c r="R768" s="104"/>
    </row>
    <row r="769" spans="18:18" ht="15" customHeight="1" x14ac:dyDescent="0.25">
      <c r="R769" s="104"/>
    </row>
    <row r="770" spans="18:18" ht="15" customHeight="1" x14ac:dyDescent="0.25">
      <c r="R770" s="104"/>
    </row>
    <row r="771" spans="18:18" ht="15" customHeight="1" x14ac:dyDescent="0.25">
      <c r="R771" s="104"/>
    </row>
    <row r="772" spans="18:18" ht="15" customHeight="1" x14ac:dyDescent="0.25">
      <c r="R772" s="104"/>
    </row>
    <row r="773" spans="18:18" ht="15" customHeight="1" x14ac:dyDescent="0.25">
      <c r="R773" s="104"/>
    </row>
    <row r="774" spans="18:18" ht="15" customHeight="1" x14ac:dyDescent="0.25">
      <c r="R774" s="104"/>
    </row>
    <row r="775" spans="18:18" ht="15" customHeight="1" x14ac:dyDescent="0.25">
      <c r="R775" s="104"/>
    </row>
    <row r="776" spans="18:18" ht="15" customHeight="1" x14ac:dyDescent="0.25">
      <c r="R776" s="104"/>
    </row>
    <row r="777" spans="18:18" ht="15" customHeight="1" x14ac:dyDescent="0.25">
      <c r="R777" s="104"/>
    </row>
    <row r="778" spans="18:18" ht="15" customHeight="1" x14ac:dyDescent="0.25">
      <c r="R778" s="104"/>
    </row>
    <row r="779" spans="18:18" ht="15" customHeight="1" x14ac:dyDescent="0.25">
      <c r="R779" s="104"/>
    </row>
    <row r="780" spans="18:18" ht="15" customHeight="1" x14ac:dyDescent="0.25">
      <c r="R780" s="104"/>
    </row>
    <row r="781" spans="18:18" ht="15" customHeight="1" x14ac:dyDescent="0.25">
      <c r="R781" s="104"/>
    </row>
    <row r="782" spans="18:18" ht="15" customHeight="1" x14ac:dyDescent="0.25">
      <c r="R782" s="104"/>
    </row>
    <row r="783" spans="18:18" ht="15" customHeight="1" x14ac:dyDescent="0.25">
      <c r="R783" s="104"/>
    </row>
    <row r="784" spans="18:18" ht="15" customHeight="1" x14ac:dyDescent="0.25">
      <c r="R784" s="104"/>
    </row>
    <row r="785" spans="18:18" ht="15" customHeight="1" x14ac:dyDescent="0.25">
      <c r="R785" s="104"/>
    </row>
    <row r="786" spans="18:18" ht="15" customHeight="1" x14ac:dyDescent="0.25">
      <c r="R786" s="104"/>
    </row>
    <row r="787" spans="18:18" ht="15" customHeight="1" x14ac:dyDescent="0.25">
      <c r="R787" s="104"/>
    </row>
    <row r="788" spans="18:18" ht="15" customHeight="1" x14ac:dyDescent="0.25">
      <c r="R788" s="104"/>
    </row>
    <row r="789" spans="18:18" ht="15" customHeight="1" x14ac:dyDescent="0.25">
      <c r="R789" s="104"/>
    </row>
    <row r="790" spans="18:18" ht="15" customHeight="1" x14ac:dyDescent="0.25">
      <c r="R790" s="104"/>
    </row>
    <row r="791" spans="18:18" ht="15" customHeight="1" x14ac:dyDescent="0.25">
      <c r="R791" s="104"/>
    </row>
    <row r="792" spans="18:18" ht="15" customHeight="1" x14ac:dyDescent="0.25">
      <c r="R792" s="104"/>
    </row>
    <row r="793" spans="18:18" ht="15" customHeight="1" x14ac:dyDescent="0.25">
      <c r="R793" s="104"/>
    </row>
    <row r="794" spans="18:18" ht="15" customHeight="1" x14ac:dyDescent="0.25">
      <c r="R794" s="104"/>
    </row>
    <row r="795" spans="18:18" ht="15" customHeight="1" x14ac:dyDescent="0.25">
      <c r="R795" s="104"/>
    </row>
    <row r="796" spans="18:18" ht="15" customHeight="1" x14ac:dyDescent="0.25">
      <c r="R796" s="104"/>
    </row>
    <row r="797" spans="18:18" ht="15" customHeight="1" x14ac:dyDescent="0.25">
      <c r="R797" s="104"/>
    </row>
    <row r="798" spans="18:18" ht="15" customHeight="1" x14ac:dyDescent="0.25">
      <c r="R798" s="104"/>
    </row>
    <row r="799" spans="18:18" ht="15" customHeight="1" x14ac:dyDescent="0.25">
      <c r="R799" s="104"/>
    </row>
    <row r="800" spans="18:18" ht="15" customHeight="1" x14ac:dyDescent="0.25">
      <c r="R800" s="104"/>
    </row>
    <row r="801" spans="18:18" ht="15" customHeight="1" x14ac:dyDescent="0.25">
      <c r="R801" s="104"/>
    </row>
    <row r="802" spans="18:18" ht="15" customHeight="1" x14ac:dyDescent="0.25">
      <c r="R802" s="104"/>
    </row>
    <row r="803" spans="18:18" ht="15" customHeight="1" x14ac:dyDescent="0.25">
      <c r="R803" s="104"/>
    </row>
    <row r="804" spans="18:18" ht="15" customHeight="1" x14ac:dyDescent="0.25">
      <c r="R804" s="104"/>
    </row>
    <row r="805" spans="18:18" ht="15" customHeight="1" x14ac:dyDescent="0.25">
      <c r="R805" s="104"/>
    </row>
    <row r="806" spans="18:18" ht="15" customHeight="1" x14ac:dyDescent="0.25">
      <c r="R806" s="104"/>
    </row>
    <row r="807" spans="18:18" ht="15" customHeight="1" x14ac:dyDescent="0.25">
      <c r="R807" s="104"/>
    </row>
    <row r="808" spans="18:18" ht="15" customHeight="1" x14ac:dyDescent="0.25">
      <c r="R808" s="104"/>
    </row>
    <row r="809" spans="18:18" ht="15" customHeight="1" x14ac:dyDescent="0.25">
      <c r="R809" s="104"/>
    </row>
    <row r="810" spans="18:18" ht="15" customHeight="1" x14ac:dyDescent="0.25">
      <c r="R810" s="104"/>
    </row>
    <row r="811" spans="18:18" ht="15" customHeight="1" x14ac:dyDescent="0.25">
      <c r="R811" s="104"/>
    </row>
    <row r="812" spans="18:18" ht="15" customHeight="1" x14ac:dyDescent="0.25">
      <c r="R812" s="104"/>
    </row>
    <row r="813" spans="18:18" ht="15" customHeight="1" x14ac:dyDescent="0.25">
      <c r="R813" s="104"/>
    </row>
    <row r="814" spans="18:18" ht="15" customHeight="1" x14ac:dyDescent="0.25">
      <c r="R814" s="104"/>
    </row>
    <row r="815" spans="18:18" ht="15" customHeight="1" x14ac:dyDescent="0.25">
      <c r="R815" s="104"/>
    </row>
    <row r="816" spans="18:18" ht="15" customHeight="1" x14ac:dyDescent="0.25">
      <c r="R816" s="104"/>
    </row>
    <row r="817" spans="18:18" ht="15" customHeight="1" x14ac:dyDescent="0.25">
      <c r="R817" s="104"/>
    </row>
    <row r="818" spans="18:18" ht="15" customHeight="1" x14ac:dyDescent="0.25">
      <c r="R818" s="104"/>
    </row>
    <row r="819" spans="18:18" ht="15" customHeight="1" x14ac:dyDescent="0.25">
      <c r="R819" s="104"/>
    </row>
    <row r="820" spans="18:18" ht="15" customHeight="1" x14ac:dyDescent="0.25">
      <c r="R820" s="104"/>
    </row>
    <row r="821" spans="18:18" ht="15" customHeight="1" x14ac:dyDescent="0.25">
      <c r="R821" s="104"/>
    </row>
    <row r="822" spans="18:18" ht="15" customHeight="1" x14ac:dyDescent="0.25">
      <c r="R822" s="104"/>
    </row>
    <row r="823" spans="18:18" ht="15" customHeight="1" x14ac:dyDescent="0.25">
      <c r="R823" s="104"/>
    </row>
    <row r="824" spans="18:18" ht="15" customHeight="1" x14ac:dyDescent="0.25">
      <c r="R824" s="104"/>
    </row>
    <row r="825" spans="18:18" ht="15" customHeight="1" x14ac:dyDescent="0.25">
      <c r="R825" s="104"/>
    </row>
    <row r="826" spans="18:18" ht="15" customHeight="1" x14ac:dyDescent="0.25">
      <c r="R826" s="104"/>
    </row>
    <row r="827" spans="18:18" ht="15" customHeight="1" x14ac:dyDescent="0.25">
      <c r="R827" s="104"/>
    </row>
    <row r="828" spans="18:18" ht="15" customHeight="1" x14ac:dyDescent="0.25">
      <c r="R828" s="104"/>
    </row>
    <row r="829" spans="18:18" ht="15" customHeight="1" x14ac:dyDescent="0.25">
      <c r="R829" s="104"/>
    </row>
    <row r="830" spans="18:18" ht="15" customHeight="1" x14ac:dyDescent="0.25">
      <c r="R830" s="104"/>
    </row>
    <row r="831" spans="18:18" ht="15" customHeight="1" x14ac:dyDescent="0.25">
      <c r="R831" s="104"/>
    </row>
    <row r="832" spans="18:18" ht="15" customHeight="1" x14ac:dyDescent="0.25">
      <c r="R832" s="104"/>
    </row>
    <row r="833" spans="18:18" ht="15" customHeight="1" x14ac:dyDescent="0.25">
      <c r="R833" s="104"/>
    </row>
    <row r="834" spans="18:18" ht="15" customHeight="1" x14ac:dyDescent="0.25">
      <c r="R834" s="104"/>
    </row>
    <row r="835" spans="18:18" ht="15" customHeight="1" x14ac:dyDescent="0.25">
      <c r="R835" s="104"/>
    </row>
    <row r="836" spans="18:18" ht="15" customHeight="1" x14ac:dyDescent="0.25">
      <c r="R836" s="104"/>
    </row>
    <row r="837" spans="18:18" ht="15" customHeight="1" x14ac:dyDescent="0.25">
      <c r="R837" s="104"/>
    </row>
    <row r="838" spans="18:18" ht="15" customHeight="1" x14ac:dyDescent="0.25">
      <c r="R838" s="104"/>
    </row>
    <row r="839" spans="18:18" ht="15" customHeight="1" x14ac:dyDescent="0.25">
      <c r="R839" s="104"/>
    </row>
    <row r="840" spans="18:18" ht="15" customHeight="1" x14ac:dyDescent="0.25">
      <c r="R840" s="104"/>
    </row>
    <row r="841" spans="18:18" ht="15" customHeight="1" x14ac:dyDescent="0.25">
      <c r="R841" s="104"/>
    </row>
    <row r="842" spans="18:18" ht="15" customHeight="1" x14ac:dyDescent="0.25">
      <c r="R842" s="104"/>
    </row>
    <row r="843" spans="18:18" ht="15" customHeight="1" x14ac:dyDescent="0.25">
      <c r="R843" s="104"/>
    </row>
    <row r="844" spans="18:18" ht="15" customHeight="1" x14ac:dyDescent="0.25">
      <c r="R844" s="104"/>
    </row>
    <row r="845" spans="18:18" ht="15" customHeight="1" x14ac:dyDescent="0.25">
      <c r="R845" s="104"/>
    </row>
    <row r="846" spans="18:18" ht="15" customHeight="1" x14ac:dyDescent="0.25">
      <c r="R846" s="104"/>
    </row>
    <row r="847" spans="18:18" ht="15" customHeight="1" x14ac:dyDescent="0.25">
      <c r="R847" s="104"/>
    </row>
    <row r="848" spans="18:18" ht="15" customHeight="1" x14ac:dyDescent="0.25">
      <c r="R848" s="104"/>
    </row>
    <row r="849" spans="18:18" ht="15" customHeight="1" x14ac:dyDescent="0.25">
      <c r="R849" s="104"/>
    </row>
    <row r="850" spans="18:18" ht="15" customHeight="1" x14ac:dyDescent="0.25">
      <c r="R850" s="104"/>
    </row>
    <row r="851" spans="18:18" ht="15" customHeight="1" x14ac:dyDescent="0.25">
      <c r="R851" s="104"/>
    </row>
    <row r="852" spans="18:18" ht="15" customHeight="1" x14ac:dyDescent="0.25">
      <c r="R852" s="104"/>
    </row>
    <row r="853" spans="18:18" ht="15" customHeight="1" x14ac:dyDescent="0.25">
      <c r="R853" s="104"/>
    </row>
    <row r="854" spans="18:18" ht="15" customHeight="1" x14ac:dyDescent="0.25">
      <c r="R854" s="104"/>
    </row>
    <row r="855" spans="18:18" ht="15" customHeight="1" x14ac:dyDescent="0.25">
      <c r="R855" s="104"/>
    </row>
    <row r="856" spans="18:18" ht="15" customHeight="1" x14ac:dyDescent="0.25">
      <c r="R856" s="104"/>
    </row>
    <row r="857" spans="18:18" ht="15" customHeight="1" x14ac:dyDescent="0.25">
      <c r="R857" s="104"/>
    </row>
    <row r="858" spans="18:18" ht="15" customHeight="1" x14ac:dyDescent="0.25">
      <c r="R858" s="104"/>
    </row>
    <row r="859" spans="18:18" ht="15" customHeight="1" x14ac:dyDescent="0.25">
      <c r="R859" s="104"/>
    </row>
    <row r="860" spans="18:18" ht="15" customHeight="1" x14ac:dyDescent="0.25">
      <c r="R860" s="104"/>
    </row>
    <row r="861" spans="18:18" ht="15" customHeight="1" x14ac:dyDescent="0.25">
      <c r="R861" s="104"/>
    </row>
    <row r="862" spans="18:18" ht="15" customHeight="1" x14ac:dyDescent="0.25">
      <c r="R862" s="104"/>
    </row>
    <row r="863" spans="18:18" ht="15" customHeight="1" x14ac:dyDescent="0.25">
      <c r="R863" s="104"/>
    </row>
    <row r="864" spans="18:18" ht="15" customHeight="1" x14ac:dyDescent="0.25">
      <c r="R864" s="104"/>
    </row>
    <row r="865" spans="18:18" ht="15" customHeight="1" x14ac:dyDescent="0.25">
      <c r="R865" s="104"/>
    </row>
    <row r="866" spans="18:18" ht="15" customHeight="1" x14ac:dyDescent="0.25">
      <c r="R866" s="104"/>
    </row>
    <row r="867" spans="18:18" ht="15" customHeight="1" x14ac:dyDescent="0.25">
      <c r="R867" s="104"/>
    </row>
    <row r="868" spans="18:18" ht="15" customHeight="1" x14ac:dyDescent="0.25">
      <c r="R868" s="104"/>
    </row>
    <row r="869" spans="18:18" ht="15" customHeight="1" x14ac:dyDescent="0.25">
      <c r="R869" s="104"/>
    </row>
    <row r="870" spans="18:18" ht="15" customHeight="1" x14ac:dyDescent="0.25">
      <c r="R870" s="104"/>
    </row>
    <row r="871" spans="18:18" ht="15" customHeight="1" x14ac:dyDescent="0.25">
      <c r="R871" s="104"/>
    </row>
    <row r="872" spans="18:18" ht="15" customHeight="1" x14ac:dyDescent="0.25">
      <c r="R872" s="104"/>
    </row>
    <row r="873" spans="18:18" ht="15" customHeight="1" x14ac:dyDescent="0.25">
      <c r="R873" s="104"/>
    </row>
    <row r="874" spans="18:18" ht="15" customHeight="1" x14ac:dyDescent="0.25">
      <c r="R874" s="104"/>
    </row>
    <row r="875" spans="18:18" ht="15" customHeight="1" x14ac:dyDescent="0.25">
      <c r="R875" s="104"/>
    </row>
    <row r="876" spans="18:18" ht="15" customHeight="1" x14ac:dyDescent="0.25">
      <c r="R876" s="104"/>
    </row>
    <row r="877" spans="18:18" ht="15" customHeight="1" x14ac:dyDescent="0.25">
      <c r="R877" s="104"/>
    </row>
    <row r="878" spans="18:18" ht="15" customHeight="1" x14ac:dyDescent="0.25">
      <c r="R878" s="104"/>
    </row>
    <row r="879" spans="18:18" ht="15" customHeight="1" x14ac:dyDescent="0.25">
      <c r="R879" s="104"/>
    </row>
    <row r="880" spans="18:18" ht="15" customHeight="1" x14ac:dyDescent="0.25">
      <c r="R880" s="104"/>
    </row>
    <row r="881" spans="18:18" ht="15" customHeight="1" x14ac:dyDescent="0.25">
      <c r="R881" s="104"/>
    </row>
    <row r="882" spans="18:18" ht="15" customHeight="1" x14ac:dyDescent="0.25">
      <c r="R882" s="104"/>
    </row>
    <row r="883" spans="18:18" ht="15" customHeight="1" x14ac:dyDescent="0.25">
      <c r="R883" s="104"/>
    </row>
    <row r="884" spans="18:18" ht="15" customHeight="1" x14ac:dyDescent="0.25">
      <c r="R884" s="104"/>
    </row>
    <row r="885" spans="18:18" ht="15" customHeight="1" x14ac:dyDescent="0.25">
      <c r="R885" s="104"/>
    </row>
    <row r="886" spans="18:18" ht="15" customHeight="1" x14ac:dyDescent="0.25">
      <c r="R886" s="104"/>
    </row>
    <row r="887" spans="18:18" ht="15" customHeight="1" x14ac:dyDescent="0.25">
      <c r="R887" s="104"/>
    </row>
    <row r="888" spans="18:18" ht="15" customHeight="1" x14ac:dyDescent="0.25">
      <c r="R888" s="104"/>
    </row>
    <row r="889" spans="18:18" ht="15" customHeight="1" x14ac:dyDescent="0.25">
      <c r="R889" s="104"/>
    </row>
    <row r="890" spans="18:18" ht="15" customHeight="1" x14ac:dyDescent="0.25">
      <c r="R890" s="104"/>
    </row>
    <row r="891" spans="18:18" ht="15" customHeight="1" x14ac:dyDescent="0.25">
      <c r="R891" s="104"/>
    </row>
    <row r="892" spans="18:18" ht="15" customHeight="1" x14ac:dyDescent="0.25">
      <c r="R892" s="104"/>
    </row>
    <row r="893" spans="18:18" ht="15" customHeight="1" x14ac:dyDescent="0.25">
      <c r="R893" s="104"/>
    </row>
    <row r="894" spans="18:18" ht="15" customHeight="1" x14ac:dyDescent="0.25">
      <c r="R894" s="104"/>
    </row>
    <row r="895" spans="18:18" ht="15" customHeight="1" x14ac:dyDescent="0.25">
      <c r="R895" s="104"/>
    </row>
    <row r="896" spans="18:18" ht="15" customHeight="1" x14ac:dyDescent="0.25">
      <c r="R896" s="104"/>
    </row>
    <row r="897" spans="18:18" ht="15" customHeight="1" x14ac:dyDescent="0.25">
      <c r="R897" s="104"/>
    </row>
    <row r="898" spans="18:18" ht="15" customHeight="1" x14ac:dyDescent="0.25">
      <c r="R898" s="104"/>
    </row>
    <row r="899" spans="18:18" ht="15" customHeight="1" x14ac:dyDescent="0.25">
      <c r="R899" s="104"/>
    </row>
    <row r="900" spans="18:18" ht="15" customHeight="1" x14ac:dyDescent="0.25">
      <c r="R900" s="104"/>
    </row>
    <row r="901" spans="18:18" ht="15" customHeight="1" x14ac:dyDescent="0.25">
      <c r="R901" s="104"/>
    </row>
    <row r="902" spans="18:18" ht="15" customHeight="1" x14ac:dyDescent="0.25">
      <c r="R902" s="104"/>
    </row>
    <row r="903" spans="18:18" ht="15" customHeight="1" x14ac:dyDescent="0.25">
      <c r="R903" s="104"/>
    </row>
    <row r="904" spans="18:18" ht="15" customHeight="1" x14ac:dyDescent="0.25">
      <c r="R904" s="104"/>
    </row>
    <row r="905" spans="18:18" ht="15" customHeight="1" x14ac:dyDescent="0.25">
      <c r="R905" s="104"/>
    </row>
    <row r="906" spans="18:18" ht="15" customHeight="1" x14ac:dyDescent="0.25">
      <c r="R906" s="104"/>
    </row>
    <row r="907" spans="18:18" ht="15" customHeight="1" x14ac:dyDescent="0.25">
      <c r="R907" s="104"/>
    </row>
    <row r="908" spans="18:18" ht="15" customHeight="1" x14ac:dyDescent="0.25">
      <c r="R908" s="104"/>
    </row>
    <row r="909" spans="18:18" ht="15" customHeight="1" x14ac:dyDescent="0.25">
      <c r="R909" s="104"/>
    </row>
    <row r="910" spans="18:18" ht="15" customHeight="1" x14ac:dyDescent="0.25">
      <c r="R910" s="104"/>
    </row>
    <row r="911" spans="18:18" ht="15" customHeight="1" x14ac:dyDescent="0.25">
      <c r="R911" s="104"/>
    </row>
    <row r="912" spans="18:18" ht="15" customHeight="1" x14ac:dyDescent="0.25">
      <c r="R912" s="104"/>
    </row>
    <row r="913" spans="18:18" ht="15" customHeight="1" x14ac:dyDescent="0.25">
      <c r="R913" s="104"/>
    </row>
    <row r="914" spans="18:18" ht="15" customHeight="1" x14ac:dyDescent="0.25">
      <c r="R914" s="104"/>
    </row>
    <row r="915" spans="18:18" ht="15" customHeight="1" x14ac:dyDescent="0.25">
      <c r="R915" s="104"/>
    </row>
    <row r="916" spans="18:18" ht="15" customHeight="1" x14ac:dyDescent="0.25">
      <c r="R916" s="104"/>
    </row>
    <row r="917" spans="18:18" ht="15" customHeight="1" x14ac:dyDescent="0.25">
      <c r="R917" s="104"/>
    </row>
    <row r="918" spans="18:18" ht="15" customHeight="1" x14ac:dyDescent="0.25">
      <c r="R918" s="104"/>
    </row>
    <row r="919" spans="18:18" ht="15" customHeight="1" x14ac:dyDescent="0.25">
      <c r="R919" s="104"/>
    </row>
    <row r="920" spans="18:18" ht="15" customHeight="1" x14ac:dyDescent="0.25">
      <c r="R920" s="104"/>
    </row>
    <row r="921" spans="18:18" ht="15" customHeight="1" x14ac:dyDescent="0.25">
      <c r="R921" s="104"/>
    </row>
    <row r="922" spans="18:18" ht="15" customHeight="1" x14ac:dyDescent="0.25">
      <c r="R922" s="104"/>
    </row>
    <row r="923" spans="18:18" ht="15" customHeight="1" x14ac:dyDescent="0.25">
      <c r="R923" s="104"/>
    </row>
    <row r="924" spans="18:18" ht="15" customHeight="1" x14ac:dyDescent="0.25">
      <c r="R924" s="104"/>
    </row>
    <row r="925" spans="18:18" ht="15" customHeight="1" x14ac:dyDescent="0.25">
      <c r="R925" s="104"/>
    </row>
    <row r="926" spans="18:18" ht="15" customHeight="1" x14ac:dyDescent="0.25">
      <c r="R926" s="104"/>
    </row>
    <row r="927" spans="18:18" ht="15" customHeight="1" x14ac:dyDescent="0.25">
      <c r="R927" s="104"/>
    </row>
    <row r="928" spans="18:18" ht="15" customHeight="1" x14ac:dyDescent="0.25">
      <c r="R928" s="104"/>
    </row>
    <row r="929" spans="18:18" ht="15" customHeight="1" x14ac:dyDescent="0.25">
      <c r="R929" s="104"/>
    </row>
    <row r="930" spans="18:18" ht="15" customHeight="1" x14ac:dyDescent="0.25">
      <c r="R930" s="104"/>
    </row>
    <row r="931" spans="18:18" ht="15" customHeight="1" x14ac:dyDescent="0.25">
      <c r="R931" s="104"/>
    </row>
    <row r="932" spans="18:18" ht="15" customHeight="1" x14ac:dyDescent="0.25">
      <c r="R932" s="104"/>
    </row>
    <row r="933" spans="18:18" ht="15" customHeight="1" x14ac:dyDescent="0.25">
      <c r="R933" s="104"/>
    </row>
    <row r="934" spans="18:18" ht="15" customHeight="1" x14ac:dyDescent="0.25">
      <c r="R934" s="104"/>
    </row>
    <row r="935" spans="18:18" ht="15" customHeight="1" x14ac:dyDescent="0.25">
      <c r="R935" s="104"/>
    </row>
    <row r="936" spans="18:18" ht="15" customHeight="1" x14ac:dyDescent="0.25">
      <c r="R936" s="104"/>
    </row>
    <row r="937" spans="18:18" ht="15" customHeight="1" x14ac:dyDescent="0.25">
      <c r="R937" s="104"/>
    </row>
    <row r="938" spans="18:18" ht="15" customHeight="1" x14ac:dyDescent="0.25">
      <c r="R938" s="104"/>
    </row>
    <row r="939" spans="18:18" ht="15" customHeight="1" x14ac:dyDescent="0.25">
      <c r="R939" s="104"/>
    </row>
    <row r="940" spans="18:18" ht="15" customHeight="1" x14ac:dyDescent="0.25">
      <c r="R940" s="104"/>
    </row>
    <row r="941" spans="18:18" ht="15" customHeight="1" x14ac:dyDescent="0.25">
      <c r="R941" s="104"/>
    </row>
    <row r="942" spans="18:18" ht="15" customHeight="1" x14ac:dyDescent="0.25">
      <c r="R942" s="104"/>
    </row>
    <row r="943" spans="18:18" ht="15" customHeight="1" x14ac:dyDescent="0.25">
      <c r="R943" s="104"/>
    </row>
    <row r="944" spans="18:18" ht="15" customHeight="1" x14ac:dyDescent="0.25">
      <c r="R944" s="104"/>
    </row>
    <row r="945" spans="18:18" ht="15" customHeight="1" x14ac:dyDescent="0.25">
      <c r="R945" s="104"/>
    </row>
    <row r="946" spans="18:18" ht="15" customHeight="1" x14ac:dyDescent="0.25">
      <c r="R946" s="104"/>
    </row>
    <row r="947" spans="18:18" ht="15" customHeight="1" x14ac:dyDescent="0.25">
      <c r="R947" s="104"/>
    </row>
    <row r="948" spans="18:18" ht="15" customHeight="1" x14ac:dyDescent="0.25">
      <c r="R948" s="104"/>
    </row>
    <row r="949" spans="18:18" ht="15" customHeight="1" x14ac:dyDescent="0.25">
      <c r="R949" s="104"/>
    </row>
    <row r="950" spans="18:18" ht="15" customHeight="1" x14ac:dyDescent="0.25">
      <c r="R950" s="104"/>
    </row>
    <row r="951" spans="18:18" ht="15" customHeight="1" x14ac:dyDescent="0.25">
      <c r="R951" s="104"/>
    </row>
    <row r="952" spans="18:18" ht="15" customHeight="1" x14ac:dyDescent="0.25">
      <c r="R952" s="104"/>
    </row>
    <row r="953" spans="18:18" ht="15" customHeight="1" x14ac:dyDescent="0.25">
      <c r="R953" s="104"/>
    </row>
    <row r="954" spans="18:18" ht="15" customHeight="1" x14ac:dyDescent="0.25">
      <c r="R954" s="104"/>
    </row>
    <row r="955" spans="18:18" ht="15" customHeight="1" x14ac:dyDescent="0.25">
      <c r="R955" s="104"/>
    </row>
    <row r="956" spans="18:18" ht="15" customHeight="1" x14ac:dyDescent="0.25">
      <c r="R956" s="104"/>
    </row>
    <row r="957" spans="18:18" ht="15" customHeight="1" x14ac:dyDescent="0.25">
      <c r="R957" s="104"/>
    </row>
    <row r="958" spans="18:18" ht="15" customHeight="1" x14ac:dyDescent="0.25">
      <c r="R958" s="104"/>
    </row>
    <row r="959" spans="18:18" ht="15" customHeight="1" x14ac:dyDescent="0.25">
      <c r="R959" s="104"/>
    </row>
    <row r="960" spans="18:18" ht="15" customHeight="1" x14ac:dyDescent="0.25">
      <c r="R960" s="104"/>
    </row>
    <row r="961" spans="18:18" ht="15" customHeight="1" x14ac:dyDescent="0.25">
      <c r="R961" s="104"/>
    </row>
    <row r="962" spans="18:18" ht="15" customHeight="1" x14ac:dyDescent="0.25">
      <c r="R962" s="104"/>
    </row>
    <row r="963" spans="18:18" ht="15" customHeight="1" x14ac:dyDescent="0.25">
      <c r="R963" s="104"/>
    </row>
    <row r="964" spans="18:18" ht="15" customHeight="1" x14ac:dyDescent="0.25">
      <c r="R964" s="104"/>
    </row>
    <row r="965" spans="18:18" ht="15" customHeight="1" x14ac:dyDescent="0.25">
      <c r="R965" s="104"/>
    </row>
    <row r="966" spans="18:18" ht="15" customHeight="1" x14ac:dyDescent="0.25">
      <c r="R966" s="104"/>
    </row>
    <row r="967" spans="18:18" ht="15" customHeight="1" x14ac:dyDescent="0.25">
      <c r="R967" s="104"/>
    </row>
    <row r="968" spans="18:18" ht="15" customHeight="1" x14ac:dyDescent="0.25">
      <c r="R968" s="104"/>
    </row>
    <row r="969" spans="18:18" ht="15" customHeight="1" x14ac:dyDescent="0.25">
      <c r="R969" s="104"/>
    </row>
    <row r="970" spans="18:18" ht="15" customHeight="1" x14ac:dyDescent="0.25">
      <c r="R970" s="104"/>
    </row>
    <row r="971" spans="18:18" ht="15" customHeight="1" x14ac:dyDescent="0.25">
      <c r="R971" s="104"/>
    </row>
    <row r="972" spans="18:18" ht="15" customHeight="1" x14ac:dyDescent="0.25">
      <c r="R972" s="104"/>
    </row>
    <row r="973" spans="18:18" ht="15" customHeight="1" x14ac:dyDescent="0.25">
      <c r="R973" s="104"/>
    </row>
    <row r="974" spans="18:18" ht="15" customHeight="1" x14ac:dyDescent="0.25">
      <c r="R974" s="104"/>
    </row>
    <row r="975" spans="18:18" ht="15" customHeight="1" x14ac:dyDescent="0.25">
      <c r="R975" s="104"/>
    </row>
    <row r="976" spans="18:18" ht="15" customHeight="1" x14ac:dyDescent="0.25">
      <c r="R976" s="104"/>
    </row>
    <row r="977" spans="18:18" ht="15" customHeight="1" x14ac:dyDescent="0.25">
      <c r="R977" s="104"/>
    </row>
    <row r="978" spans="18:18" ht="15" customHeight="1" x14ac:dyDescent="0.25">
      <c r="R978" s="104"/>
    </row>
    <row r="979" spans="18:18" ht="15" customHeight="1" x14ac:dyDescent="0.25">
      <c r="R979" s="104"/>
    </row>
    <row r="980" spans="18:18" ht="15" customHeight="1" x14ac:dyDescent="0.25">
      <c r="R980" s="104"/>
    </row>
    <row r="981" spans="18:18" ht="15" customHeight="1" x14ac:dyDescent="0.25">
      <c r="R981" s="104"/>
    </row>
    <row r="982" spans="18:18" ht="15" customHeight="1" x14ac:dyDescent="0.25">
      <c r="R982" s="104"/>
    </row>
    <row r="983" spans="18:18" ht="15" customHeight="1" x14ac:dyDescent="0.25">
      <c r="R983" s="104"/>
    </row>
    <row r="984" spans="18:18" ht="15" customHeight="1" x14ac:dyDescent="0.25">
      <c r="R984" s="104"/>
    </row>
    <row r="985" spans="18:18" ht="15" customHeight="1" x14ac:dyDescent="0.25">
      <c r="R985" s="104"/>
    </row>
    <row r="986" spans="18:18" ht="15" customHeight="1" x14ac:dyDescent="0.25">
      <c r="R986" s="104"/>
    </row>
    <row r="987" spans="18:18" ht="15" customHeight="1" x14ac:dyDescent="0.25">
      <c r="R987" s="104"/>
    </row>
    <row r="988" spans="18:18" ht="15" customHeight="1" x14ac:dyDescent="0.25">
      <c r="R988" s="104"/>
    </row>
    <row r="989" spans="18:18" ht="15" customHeight="1" x14ac:dyDescent="0.25">
      <c r="R989" s="104"/>
    </row>
    <row r="990" spans="18:18" ht="15" customHeight="1" x14ac:dyDescent="0.25">
      <c r="R990" s="104"/>
    </row>
    <row r="991" spans="18:18" ht="15" customHeight="1" x14ac:dyDescent="0.25">
      <c r="R991" s="104"/>
    </row>
    <row r="992" spans="18:18" ht="15" customHeight="1" x14ac:dyDescent="0.25">
      <c r="R992" s="104"/>
    </row>
    <row r="993" spans="18:18" ht="15" customHeight="1" x14ac:dyDescent="0.25">
      <c r="R993" s="104"/>
    </row>
    <row r="994" spans="18:18" ht="15" customHeight="1" x14ac:dyDescent="0.25">
      <c r="R994" s="104"/>
    </row>
    <row r="995" spans="18:18" ht="15" customHeight="1" x14ac:dyDescent="0.25">
      <c r="R995" s="104"/>
    </row>
    <row r="996" spans="18:18" ht="15" customHeight="1" x14ac:dyDescent="0.25">
      <c r="R996" s="104"/>
    </row>
    <row r="997" spans="18:18" ht="15" customHeight="1" x14ac:dyDescent="0.25">
      <c r="R997" s="104"/>
    </row>
    <row r="998" spans="18:18" ht="15" customHeight="1" x14ac:dyDescent="0.25">
      <c r="R998" s="104"/>
    </row>
    <row r="999" spans="18:18" ht="15" customHeight="1" x14ac:dyDescent="0.25">
      <c r="R999" s="104"/>
    </row>
    <row r="1000" spans="18:18" ht="15" customHeight="1" x14ac:dyDescent="0.25">
      <c r="R1000" s="104"/>
    </row>
    <row r="1001" spans="18:18" ht="15" customHeight="1" x14ac:dyDescent="0.25">
      <c r="R1001" s="104"/>
    </row>
    <row r="1002" spans="18:18" ht="15" customHeight="1" x14ac:dyDescent="0.25">
      <c r="R1002" s="104"/>
    </row>
    <row r="1003" spans="18:18" ht="15" customHeight="1" x14ac:dyDescent="0.25">
      <c r="R1003" s="104"/>
    </row>
    <row r="1004" spans="18:18" ht="15" customHeight="1" x14ac:dyDescent="0.25">
      <c r="R1004" s="104"/>
    </row>
    <row r="1005" spans="18:18" ht="15" customHeight="1" x14ac:dyDescent="0.25">
      <c r="R1005" s="104"/>
    </row>
    <row r="1006" spans="18:18" ht="15" customHeight="1" x14ac:dyDescent="0.25">
      <c r="R1006" s="104"/>
    </row>
    <row r="1007" spans="18:18" ht="15" customHeight="1" x14ac:dyDescent="0.25">
      <c r="R1007" s="104"/>
    </row>
    <row r="1008" spans="18:18" ht="15" customHeight="1" x14ac:dyDescent="0.25">
      <c r="R1008" s="104"/>
    </row>
    <row r="1009" spans="18:18" ht="15" customHeight="1" x14ac:dyDescent="0.25">
      <c r="R1009" s="104"/>
    </row>
    <row r="1010" spans="18:18" ht="15" customHeight="1" x14ac:dyDescent="0.25">
      <c r="R1010" s="104"/>
    </row>
    <row r="1011" spans="18:18" ht="15" customHeight="1" x14ac:dyDescent="0.25">
      <c r="R1011" s="104"/>
    </row>
    <row r="1012" spans="18:18" ht="15" customHeight="1" x14ac:dyDescent="0.25">
      <c r="R1012" s="104"/>
    </row>
    <row r="1013" spans="18:18" ht="15" customHeight="1" x14ac:dyDescent="0.25">
      <c r="R1013" s="104"/>
    </row>
    <row r="1014" spans="18:18" ht="15" customHeight="1" x14ac:dyDescent="0.25">
      <c r="R1014" s="104"/>
    </row>
    <row r="1015" spans="18:18" ht="15" customHeight="1" x14ac:dyDescent="0.25">
      <c r="R1015" s="104"/>
    </row>
    <row r="1016" spans="18:18" ht="15" customHeight="1" x14ac:dyDescent="0.25">
      <c r="R1016" s="104"/>
    </row>
    <row r="1017" spans="18:18" ht="15" customHeight="1" x14ac:dyDescent="0.25">
      <c r="R1017" s="104"/>
    </row>
    <row r="1018" spans="18:18" ht="15" customHeight="1" x14ac:dyDescent="0.25">
      <c r="R1018" s="104"/>
    </row>
    <row r="1019" spans="18:18" ht="15" customHeight="1" x14ac:dyDescent="0.25">
      <c r="R1019" s="104"/>
    </row>
    <row r="1020" spans="18:18" ht="15" customHeight="1" x14ac:dyDescent="0.25">
      <c r="R1020" s="104"/>
    </row>
    <row r="1021" spans="18:18" ht="15" customHeight="1" x14ac:dyDescent="0.25">
      <c r="R1021" s="104"/>
    </row>
    <row r="1022" spans="18:18" ht="15" customHeight="1" x14ac:dyDescent="0.25">
      <c r="R1022" s="104"/>
    </row>
    <row r="1023" spans="18:18" ht="15" customHeight="1" x14ac:dyDescent="0.25">
      <c r="R1023" s="104"/>
    </row>
    <row r="1024" spans="18:18" ht="15" customHeight="1" x14ac:dyDescent="0.25">
      <c r="R1024" s="104"/>
    </row>
    <row r="1025" spans="18:18" ht="15" customHeight="1" x14ac:dyDescent="0.25">
      <c r="R1025" s="104"/>
    </row>
    <row r="1026" spans="18:18" ht="15" customHeight="1" x14ac:dyDescent="0.25">
      <c r="R1026" s="104"/>
    </row>
    <row r="1027" spans="18:18" ht="15" customHeight="1" x14ac:dyDescent="0.25">
      <c r="R1027" s="104"/>
    </row>
    <row r="1028" spans="18:18" ht="15" customHeight="1" x14ac:dyDescent="0.25">
      <c r="R1028" s="104"/>
    </row>
    <row r="1029" spans="18:18" ht="15" customHeight="1" x14ac:dyDescent="0.25">
      <c r="R1029" s="104"/>
    </row>
    <row r="1030" spans="18:18" ht="15" customHeight="1" x14ac:dyDescent="0.25">
      <c r="R1030" s="104"/>
    </row>
    <row r="1031" spans="18:18" ht="15" customHeight="1" x14ac:dyDescent="0.25">
      <c r="R1031" s="104"/>
    </row>
    <row r="1032" spans="18:18" ht="15" customHeight="1" x14ac:dyDescent="0.25">
      <c r="R1032" s="104"/>
    </row>
    <row r="1033" spans="18:18" ht="15" customHeight="1" x14ac:dyDescent="0.25">
      <c r="R1033" s="104"/>
    </row>
    <row r="1034" spans="18:18" ht="15" customHeight="1" x14ac:dyDescent="0.25">
      <c r="R1034" s="104"/>
    </row>
    <row r="1035" spans="18:18" ht="15" customHeight="1" x14ac:dyDescent="0.25">
      <c r="R1035" s="104"/>
    </row>
    <row r="1036" spans="18:18" ht="15" customHeight="1" x14ac:dyDescent="0.25">
      <c r="R1036" s="104"/>
    </row>
    <row r="1037" spans="18:18" ht="15" customHeight="1" x14ac:dyDescent="0.25">
      <c r="R1037" s="104"/>
    </row>
    <row r="1038" spans="18:18" ht="15" customHeight="1" x14ac:dyDescent="0.25">
      <c r="R1038" s="104"/>
    </row>
    <row r="1039" spans="18:18" ht="15" customHeight="1" x14ac:dyDescent="0.25">
      <c r="R1039" s="104"/>
    </row>
    <row r="1040" spans="18:18" ht="15" customHeight="1" x14ac:dyDescent="0.25">
      <c r="R1040" s="104"/>
    </row>
    <row r="1041" spans="18:18" ht="15" customHeight="1" x14ac:dyDescent="0.25">
      <c r="R1041" s="104"/>
    </row>
    <row r="1042" spans="18:18" ht="15" customHeight="1" x14ac:dyDescent="0.25">
      <c r="R1042" s="104"/>
    </row>
    <row r="1043" spans="18:18" ht="15" customHeight="1" x14ac:dyDescent="0.25">
      <c r="R1043" s="104"/>
    </row>
    <row r="1044" spans="18:18" ht="15" customHeight="1" x14ac:dyDescent="0.25">
      <c r="R1044" s="104"/>
    </row>
    <row r="1045" spans="18:18" ht="15" customHeight="1" x14ac:dyDescent="0.25">
      <c r="R1045" s="104"/>
    </row>
    <row r="1046" spans="18:18" ht="15" customHeight="1" x14ac:dyDescent="0.25">
      <c r="R1046" s="104"/>
    </row>
    <row r="1047" spans="18:18" ht="15" customHeight="1" x14ac:dyDescent="0.25">
      <c r="R1047" s="104"/>
    </row>
    <row r="1048" spans="18:18" ht="15" customHeight="1" x14ac:dyDescent="0.25">
      <c r="R1048" s="104"/>
    </row>
    <row r="1049" spans="18:18" ht="15" customHeight="1" x14ac:dyDescent="0.25">
      <c r="R1049" s="104"/>
    </row>
    <row r="1050" spans="18:18" ht="15" customHeight="1" x14ac:dyDescent="0.25">
      <c r="R1050" s="104"/>
    </row>
    <row r="1051" spans="18:18" ht="15" customHeight="1" x14ac:dyDescent="0.25">
      <c r="R1051" s="104"/>
    </row>
    <row r="1052" spans="18:18" ht="15" customHeight="1" x14ac:dyDescent="0.25">
      <c r="R1052" s="104"/>
    </row>
    <row r="1053" spans="18:18" ht="15" customHeight="1" x14ac:dyDescent="0.25">
      <c r="R1053" s="104"/>
    </row>
    <row r="1054" spans="18:18" ht="15" customHeight="1" x14ac:dyDescent="0.25">
      <c r="R1054" s="104"/>
    </row>
    <row r="1055" spans="18:18" ht="15" customHeight="1" x14ac:dyDescent="0.25">
      <c r="R1055" s="104"/>
    </row>
    <row r="1056" spans="18:18" ht="15" customHeight="1" x14ac:dyDescent="0.25">
      <c r="R1056" s="104"/>
    </row>
    <row r="1057" spans="18:18" ht="15" customHeight="1" x14ac:dyDescent="0.25">
      <c r="R1057" s="104"/>
    </row>
    <row r="1058" spans="18:18" ht="15" customHeight="1" x14ac:dyDescent="0.25">
      <c r="R1058" s="104"/>
    </row>
    <row r="1059" spans="18:18" ht="15" customHeight="1" x14ac:dyDescent="0.25">
      <c r="R1059" s="104"/>
    </row>
    <row r="1060" spans="18:18" ht="15" customHeight="1" x14ac:dyDescent="0.25">
      <c r="R1060" s="104"/>
    </row>
    <row r="1061" spans="18:18" ht="15" customHeight="1" x14ac:dyDescent="0.25">
      <c r="R1061" s="104"/>
    </row>
    <row r="1062" spans="18:18" ht="15" customHeight="1" x14ac:dyDescent="0.25">
      <c r="R1062" s="104"/>
    </row>
    <row r="1063" spans="18:18" ht="15" customHeight="1" x14ac:dyDescent="0.25">
      <c r="R1063" s="104"/>
    </row>
    <row r="1064" spans="18:18" ht="15" customHeight="1" x14ac:dyDescent="0.25">
      <c r="R1064" s="104"/>
    </row>
    <row r="1065" spans="18:18" ht="15" customHeight="1" x14ac:dyDescent="0.25">
      <c r="R1065" s="104"/>
    </row>
    <row r="1066" spans="18:18" ht="15" customHeight="1" x14ac:dyDescent="0.25">
      <c r="R1066" s="104"/>
    </row>
    <row r="1067" spans="18:18" ht="15" customHeight="1" x14ac:dyDescent="0.25">
      <c r="R1067" s="104"/>
    </row>
    <row r="1068" spans="18:18" ht="15" customHeight="1" x14ac:dyDescent="0.25">
      <c r="R1068" s="104"/>
    </row>
    <row r="1069" spans="18:18" ht="15" customHeight="1" x14ac:dyDescent="0.25">
      <c r="R1069" s="104"/>
    </row>
    <row r="1070" spans="18:18" ht="15" customHeight="1" x14ac:dyDescent="0.25">
      <c r="R1070" s="104"/>
    </row>
    <row r="1071" spans="18:18" ht="15" customHeight="1" x14ac:dyDescent="0.25">
      <c r="R1071" s="104"/>
    </row>
    <row r="1072" spans="18:18" ht="15" customHeight="1" x14ac:dyDescent="0.25">
      <c r="R1072" s="104"/>
    </row>
    <row r="1073" spans="18:18" ht="15" customHeight="1" x14ac:dyDescent="0.25">
      <c r="R1073" s="104"/>
    </row>
    <row r="1074" spans="18:18" ht="15" customHeight="1" x14ac:dyDescent="0.25">
      <c r="R1074" s="104"/>
    </row>
    <row r="1075" spans="18:18" ht="15" customHeight="1" x14ac:dyDescent="0.25">
      <c r="R1075" s="104"/>
    </row>
    <row r="1076" spans="18:18" ht="15" customHeight="1" x14ac:dyDescent="0.25">
      <c r="R1076" s="104"/>
    </row>
    <row r="1077" spans="18:18" ht="15" customHeight="1" x14ac:dyDescent="0.25">
      <c r="R1077" s="104"/>
    </row>
    <row r="1078" spans="18:18" ht="15" customHeight="1" x14ac:dyDescent="0.25">
      <c r="R1078" s="104"/>
    </row>
    <row r="1079" spans="18:18" ht="15" customHeight="1" x14ac:dyDescent="0.25">
      <c r="R1079" s="104"/>
    </row>
    <row r="1080" spans="18:18" ht="15" customHeight="1" x14ac:dyDescent="0.25">
      <c r="R1080" s="104"/>
    </row>
    <row r="1081" spans="18:18" ht="15" customHeight="1" x14ac:dyDescent="0.25">
      <c r="R1081" s="104"/>
    </row>
    <row r="1082" spans="18:18" ht="15" customHeight="1" x14ac:dyDescent="0.25">
      <c r="R1082" s="104"/>
    </row>
    <row r="1083" spans="18:18" ht="15" customHeight="1" x14ac:dyDescent="0.25">
      <c r="R1083" s="104"/>
    </row>
    <row r="1084" spans="18:18" ht="15" customHeight="1" x14ac:dyDescent="0.25">
      <c r="R1084" s="104"/>
    </row>
    <row r="1085" spans="18:18" ht="15" customHeight="1" x14ac:dyDescent="0.25">
      <c r="R1085" s="104"/>
    </row>
    <row r="1086" spans="18:18" ht="15" customHeight="1" x14ac:dyDescent="0.25">
      <c r="R1086" s="104"/>
    </row>
    <row r="1087" spans="18:18" ht="15" customHeight="1" x14ac:dyDescent="0.25">
      <c r="R1087" s="104"/>
    </row>
    <row r="1088" spans="18:18" ht="15" customHeight="1" x14ac:dyDescent="0.25">
      <c r="R1088" s="104"/>
    </row>
    <row r="1089" spans="18:18" ht="15" customHeight="1" x14ac:dyDescent="0.25">
      <c r="R1089" s="104"/>
    </row>
    <row r="1090" spans="18:18" ht="15" customHeight="1" x14ac:dyDescent="0.25">
      <c r="R1090" s="104"/>
    </row>
    <row r="1091" spans="18:18" ht="15" customHeight="1" x14ac:dyDescent="0.25">
      <c r="R1091" s="104"/>
    </row>
    <row r="1092" spans="18:18" ht="15" customHeight="1" x14ac:dyDescent="0.25">
      <c r="R1092" s="104"/>
    </row>
    <row r="1093" spans="18:18" ht="15" customHeight="1" x14ac:dyDescent="0.25">
      <c r="R1093" s="104"/>
    </row>
    <row r="1094" spans="18:18" ht="15" customHeight="1" x14ac:dyDescent="0.25">
      <c r="R1094" s="104"/>
    </row>
    <row r="1095" spans="18:18" ht="15" customHeight="1" x14ac:dyDescent="0.25">
      <c r="R1095" s="104"/>
    </row>
    <row r="1096" spans="18:18" ht="15" customHeight="1" x14ac:dyDescent="0.25">
      <c r="R1096" s="104"/>
    </row>
    <row r="1097" spans="18:18" ht="15" customHeight="1" x14ac:dyDescent="0.25">
      <c r="R1097" s="104"/>
    </row>
    <row r="1098" spans="18:18" ht="15" customHeight="1" x14ac:dyDescent="0.25">
      <c r="R1098" s="104"/>
    </row>
    <row r="1099" spans="18:18" ht="15" customHeight="1" x14ac:dyDescent="0.25">
      <c r="R1099" s="104"/>
    </row>
    <row r="1100" spans="18:18" ht="15" customHeight="1" x14ac:dyDescent="0.25">
      <c r="R1100" s="104"/>
    </row>
    <row r="1101" spans="18:18" ht="15" customHeight="1" x14ac:dyDescent="0.25">
      <c r="R1101" s="104"/>
    </row>
    <row r="1102" spans="18:18" ht="15" customHeight="1" x14ac:dyDescent="0.25">
      <c r="R1102" s="104"/>
    </row>
    <row r="1103" spans="18:18" ht="15" customHeight="1" x14ac:dyDescent="0.25">
      <c r="R1103" s="104"/>
    </row>
    <row r="1104" spans="18:18" ht="15" customHeight="1" x14ac:dyDescent="0.25">
      <c r="R1104" s="104"/>
    </row>
    <row r="1105" spans="18:18" ht="15" customHeight="1" x14ac:dyDescent="0.25">
      <c r="R1105" s="104"/>
    </row>
    <row r="1106" spans="18:18" ht="15" customHeight="1" x14ac:dyDescent="0.25">
      <c r="R1106" s="104"/>
    </row>
    <row r="1107" spans="18:18" ht="15" customHeight="1" x14ac:dyDescent="0.25">
      <c r="R1107" s="104"/>
    </row>
    <row r="1108" spans="18:18" ht="15" customHeight="1" x14ac:dyDescent="0.25">
      <c r="R1108" s="104"/>
    </row>
    <row r="1109" spans="18:18" ht="15" customHeight="1" x14ac:dyDescent="0.25">
      <c r="R1109" s="104"/>
    </row>
    <row r="1110" spans="18:18" ht="15" customHeight="1" x14ac:dyDescent="0.25">
      <c r="R1110" s="104"/>
    </row>
    <row r="1111" spans="18:18" ht="15" customHeight="1" x14ac:dyDescent="0.25">
      <c r="R1111" s="104"/>
    </row>
    <row r="1112" spans="18:18" ht="15" customHeight="1" x14ac:dyDescent="0.25">
      <c r="R1112" s="104"/>
    </row>
    <row r="1113" spans="18:18" ht="15" customHeight="1" x14ac:dyDescent="0.25">
      <c r="R1113" s="104"/>
    </row>
    <row r="1114" spans="18:18" ht="15" customHeight="1" x14ac:dyDescent="0.25">
      <c r="R1114" s="104"/>
    </row>
    <row r="1115" spans="18:18" ht="15" customHeight="1" x14ac:dyDescent="0.25">
      <c r="R1115" s="104"/>
    </row>
    <row r="1116" spans="18:18" ht="15" customHeight="1" x14ac:dyDescent="0.25">
      <c r="R1116" s="104"/>
    </row>
    <row r="1117" spans="18:18" ht="15" customHeight="1" x14ac:dyDescent="0.25">
      <c r="R1117" s="104"/>
    </row>
    <row r="1118" spans="18:18" ht="15" customHeight="1" x14ac:dyDescent="0.25">
      <c r="R1118" s="104"/>
    </row>
    <row r="1119" spans="18:18" ht="15" customHeight="1" x14ac:dyDescent="0.25">
      <c r="R1119" s="104"/>
    </row>
    <row r="1120" spans="18:18" ht="15" customHeight="1" x14ac:dyDescent="0.25">
      <c r="R1120" s="104"/>
    </row>
    <row r="1121" spans="18:18" ht="15" customHeight="1" x14ac:dyDescent="0.25">
      <c r="R1121" s="104"/>
    </row>
    <row r="1122" spans="18:18" ht="15" customHeight="1" x14ac:dyDescent="0.25">
      <c r="R1122" s="104"/>
    </row>
    <row r="1123" spans="18:18" ht="15" customHeight="1" x14ac:dyDescent="0.25">
      <c r="R1123" s="104"/>
    </row>
    <row r="1124" spans="18:18" ht="15" customHeight="1" x14ac:dyDescent="0.25">
      <c r="R1124" s="104"/>
    </row>
    <row r="1125" spans="18:18" ht="15" customHeight="1" x14ac:dyDescent="0.25">
      <c r="R1125" s="104"/>
    </row>
    <row r="1126" spans="18:18" ht="15" customHeight="1" x14ac:dyDescent="0.25">
      <c r="R1126" s="104"/>
    </row>
    <row r="1127" spans="18:18" ht="15" customHeight="1" x14ac:dyDescent="0.25">
      <c r="R1127" s="104"/>
    </row>
    <row r="1128" spans="18:18" ht="15" customHeight="1" x14ac:dyDescent="0.25">
      <c r="R1128" s="104"/>
    </row>
    <row r="1129" spans="18:18" ht="15" customHeight="1" x14ac:dyDescent="0.25">
      <c r="R1129" s="104"/>
    </row>
    <row r="1130" spans="18:18" ht="15" customHeight="1" x14ac:dyDescent="0.25">
      <c r="R1130" s="104"/>
    </row>
    <row r="1131" spans="18:18" ht="15" customHeight="1" x14ac:dyDescent="0.25">
      <c r="R1131" s="104"/>
    </row>
    <row r="1132" spans="18:18" ht="15" customHeight="1" x14ac:dyDescent="0.25">
      <c r="R1132" s="104"/>
    </row>
    <row r="1133" spans="18:18" ht="15" customHeight="1" x14ac:dyDescent="0.25">
      <c r="R1133" s="104"/>
    </row>
    <row r="1134" spans="18:18" ht="15" customHeight="1" x14ac:dyDescent="0.25">
      <c r="R1134" s="104"/>
    </row>
    <row r="1135" spans="18:18" ht="15" customHeight="1" x14ac:dyDescent="0.25">
      <c r="R1135" s="104"/>
    </row>
    <row r="1136" spans="18:18" ht="15" customHeight="1" x14ac:dyDescent="0.25">
      <c r="R1136" s="104"/>
    </row>
    <row r="1137" spans="18:18" ht="15" customHeight="1" x14ac:dyDescent="0.25">
      <c r="R1137" s="104"/>
    </row>
    <row r="1138" spans="18:18" ht="15" customHeight="1" x14ac:dyDescent="0.25">
      <c r="R1138" s="104"/>
    </row>
    <row r="1139" spans="18:18" ht="15" customHeight="1" x14ac:dyDescent="0.25">
      <c r="R1139" s="104"/>
    </row>
    <row r="1140" spans="18:18" ht="15" customHeight="1" x14ac:dyDescent="0.25">
      <c r="R1140" s="104"/>
    </row>
    <row r="1141" spans="18:18" ht="15" customHeight="1" x14ac:dyDescent="0.25">
      <c r="R1141" s="104"/>
    </row>
    <row r="1142" spans="18:18" ht="15" customHeight="1" x14ac:dyDescent="0.25">
      <c r="R1142" s="104"/>
    </row>
    <row r="1143" spans="18:18" ht="15" customHeight="1" x14ac:dyDescent="0.25">
      <c r="R1143" s="104"/>
    </row>
    <row r="1144" spans="18:18" ht="15" customHeight="1" x14ac:dyDescent="0.25">
      <c r="R1144" s="104"/>
    </row>
    <row r="1145" spans="18:18" ht="15" customHeight="1" x14ac:dyDescent="0.25">
      <c r="R1145" s="104"/>
    </row>
    <row r="1146" spans="18:18" ht="15" customHeight="1" x14ac:dyDescent="0.25">
      <c r="R1146" s="104"/>
    </row>
    <row r="1147" spans="18:18" ht="15" customHeight="1" x14ac:dyDescent="0.25">
      <c r="R1147" s="104"/>
    </row>
    <row r="1148" spans="18:18" ht="15" customHeight="1" x14ac:dyDescent="0.25">
      <c r="R1148" s="104"/>
    </row>
    <row r="1149" spans="18:18" ht="15" customHeight="1" x14ac:dyDescent="0.25">
      <c r="R1149" s="104"/>
    </row>
    <row r="1150" spans="18:18" ht="15" customHeight="1" x14ac:dyDescent="0.25">
      <c r="R1150" s="104"/>
    </row>
    <row r="1151" spans="18:18" ht="15" customHeight="1" x14ac:dyDescent="0.25">
      <c r="R1151" s="104"/>
    </row>
    <row r="1152" spans="18:18" ht="15" customHeight="1" x14ac:dyDescent="0.25">
      <c r="R1152" s="104"/>
    </row>
    <row r="1153" spans="18:18" ht="15" customHeight="1" x14ac:dyDescent="0.25">
      <c r="R1153" s="104"/>
    </row>
    <row r="1154" spans="18:18" ht="15" customHeight="1" x14ac:dyDescent="0.25">
      <c r="R1154" s="104"/>
    </row>
    <row r="1155" spans="18:18" ht="15" customHeight="1" x14ac:dyDescent="0.25">
      <c r="R1155" s="104"/>
    </row>
    <row r="1156" spans="18:18" ht="15" customHeight="1" x14ac:dyDescent="0.25">
      <c r="R1156" s="104"/>
    </row>
    <row r="1157" spans="18:18" ht="15" customHeight="1" x14ac:dyDescent="0.25">
      <c r="R1157" s="104"/>
    </row>
    <row r="1158" spans="18:18" ht="15" customHeight="1" x14ac:dyDescent="0.25">
      <c r="R1158" s="104"/>
    </row>
    <row r="1159" spans="18:18" ht="15" customHeight="1" x14ac:dyDescent="0.25">
      <c r="R1159" s="104"/>
    </row>
    <row r="1160" spans="18:18" ht="15" customHeight="1" x14ac:dyDescent="0.25">
      <c r="R1160" s="104"/>
    </row>
    <row r="1161" spans="18:18" ht="15" customHeight="1" x14ac:dyDescent="0.25">
      <c r="R1161" s="104"/>
    </row>
    <row r="1162" spans="18:18" ht="15" customHeight="1" x14ac:dyDescent="0.25">
      <c r="R1162" s="104"/>
    </row>
    <row r="1163" spans="18:18" ht="15" customHeight="1" x14ac:dyDescent="0.25">
      <c r="R1163" s="104"/>
    </row>
    <row r="1164" spans="18:18" ht="15" customHeight="1" x14ac:dyDescent="0.25">
      <c r="R1164" s="104"/>
    </row>
    <row r="1165" spans="18:18" ht="15" customHeight="1" x14ac:dyDescent="0.25">
      <c r="R1165" s="104"/>
    </row>
    <row r="1166" spans="18:18" ht="15" customHeight="1" x14ac:dyDescent="0.25">
      <c r="R1166" s="104"/>
    </row>
    <row r="1167" spans="18:18" ht="15" customHeight="1" x14ac:dyDescent="0.25">
      <c r="R1167" s="104"/>
    </row>
    <row r="1168" spans="18:18" ht="15" customHeight="1" x14ac:dyDescent="0.25">
      <c r="R1168" s="104"/>
    </row>
    <row r="1169" spans="18:18" ht="15" customHeight="1" x14ac:dyDescent="0.25">
      <c r="R1169" s="104"/>
    </row>
    <row r="1170" spans="18:18" ht="15" customHeight="1" x14ac:dyDescent="0.25">
      <c r="R1170" s="104"/>
    </row>
    <row r="1171" spans="18:18" ht="15" customHeight="1" x14ac:dyDescent="0.25">
      <c r="R1171" s="104"/>
    </row>
    <row r="1172" spans="18:18" ht="15" customHeight="1" x14ac:dyDescent="0.25">
      <c r="R1172" s="104"/>
    </row>
    <row r="1173" spans="18:18" ht="15" customHeight="1" x14ac:dyDescent="0.25">
      <c r="R1173" s="104"/>
    </row>
    <row r="1174" spans="18:18" ht="15" customHeight="1" x14ac:dyDescent="0.25">
      <c r="R1174" s="104"/>
    </row>
    <row r="1175" spans="18:18" ht="15" customHeight="1" x14ac:dyDescent="0.25">
      <c r="R1175" s="104"/>
    </row>
    <row r="1176" spans="18:18" ht="15" customHeight="1" x14ac:dyDescent="0.25">
      <c r="R1176" s="104"/>
    </row>
    <row r="1177" spans="18:18" ht="15" customHeight="1" x14ac:dyDescent="0.25">
      <c r="R1177" s="104"/>
    </row>
    <row r="1178" spans="18:18" ht="15" customHeight="1" x14ac:dyDescent="0.25">
      <c r="R1178" s="104"/>
    </row>
    <row r="1179" spans="18:18" ht="15" customHeight="1" x14ac:dyDescent="0.25">
      <c r="R1179" s="104"/>
    </row>
    <row r="1180" spans="18:18" ht="15" customHeight="1" x14ac:dyDescent="0.25">
      <c r="R1180" s="104"/>
    </row>
    <row r="1181" spans="18:18" ht="15" customHeight="1" x14ac:dyDescent="0.25">
      <c r="R1181" s="104"/>
    </row>
    <row r="1182" spans="18:18" ht="15" customHeight="1" x14ac:dyDescent="0.25">
      <c r="R1182" s="104"/>
    </row>
    <row r="1183" spans="18:18" ht="15" customHeight="1" x14ac:dyDescent="0.25">
      <c r="R1183" s="104"/>
    </row>
    <row r="1184" spans="18:18" ht="15" customHeight="1" x14ac:dyDescent="0.25">
      <c r="R1184" s="104"/>
    </row>
    <row r="1185" spans="18:18" ht="15" customHeight="1" x14ac:dyDescent="0.25">
      <c r="R1185" s="104"/>
    </row>
    <row r="1186" spans="18:18" ht="15" customHeight="1" x14ac:dyDescent="0.25">
      <c r="R1186" s="104"/>
    </row>
    <row r="1187" spans="18:18" ht="15" customHeight="1" x14ac:dyDescent="0.25">
      <c r="R1187" s="104"/>
    </row>
    <row r="1188" spans="18:18" ht="15" customHeight="1" x14ac:dyDescent="0.25">
      <c r="R1188" s="104"/>
    </row>
    <row r="1189" spans="18:18" ht="15" customHeight="1" x14ac:dyDescent="0.25">
      <c r="R1189" s="104"/>
    </row>
    <row r="1190" spans="18:18" ht="15" customHeight="1" x14ac:dyDescent="0.25">
      <c r="R1190" s="104"/>
    </row>
    <row r="1191" spans="18:18" ht="15" customHeight="1" x14ac:dyDescent="0.25">
      <c r="R1191" s="104"/>
    </row>
    <row r="1192" spans="18:18" ht="15" customHeight="1" x14ac:dyDescent="0.25">
      <c r="R1192" s="104"/>
    </row>
    <row r="1193" spans="18:18" ht="15" customHeight="1" x14ac:dyDescent="0.25">
      <c r="R1193" s="104"/>
    </row>
    <row r="1194" spans="18:18" ht="15" customHeight="1" x14ac:dyDescent="0.25">
      <c r="R1194" s="104"/>
    </row>
    <row r="1195" spans="18:18" ht="15" customHeight="1" x14ac:dyDescent="0.25">
      <c r="R1195" s="104"/>
    </row>
    <row r="1196" spans="18:18" ht="15" customHeight="1" x14ac:dyDescent="0.25">
      <c r="R1196" s="104"/>
    </row>
    <row r="1197" spans="18:18" ht="15" customHeight="1" x14ac:dyDescent="0.25">
      <c r="R1197" s="104"/>
    </row>
    <row r="1198" spans="18:18" ht="15" customHeight="1" x14ac:dyDescent="0.25">
      <c r="R1198" s="104"/>
    </row>
    <row r="1199" spans="18:18" ht="15" customHeight="1" x14ac:dyDescent="0.25">
      <c r="R1199" s="104"/>
    </row>
    <row r="1200" spans="18:18" ht="15" customHeight="1" x14ac:dyDescent="0.25">
      <c r="R1200" s="104"/>
    </row>
    <row r="1201" spans="18:18" ht="15" customHeight="1" x14ac:dyDescent="0.25">
      <c r="R1201" s="104"/>
    </row>
    <row r="1202" spans="18:18" ht="15" customHeight="1" x14ac:dyDescent="0.25">
      <c r="R1202" s="104"/>
    </row>
    <row r="1203" spans="18:18" ht="15" customHeight="1" x14ac:dyDescent="0.25">
      <c r="R1203" s="104"/>
    </row>
    <row r="1204" spans="18:18" ht="15" customHeight="1" x14ac:dyDescent="0.25">
      <c r="R1204" s="104"/>
    </row>
    <row r="1205" spans="18:18" ht="15" customHeight="1" x14ac:dyDescent="0.25">
      <c r="R1205" s="104"/>
    </row>
    <row r="1206" spans="18:18" ht="15" customHeight="1" x14ac:dyDescent="0.25">
      <c r="R1206" s="104"/>
    </row>
    <row r="1207" spans="18:18" ht="15" customHeight="1" x14ac:dyDescent="0.25">
      <c r="R1207" s="104"/>
    </row>
    <row r="1208" spans="18:18" ht="15" customHeight="1" x14ac:dyDescent="0.25">
      <c r="R1208" s="104"/>
    </row>
    <row r="1209" spans="18:18" ht="15" customHeight="1" x14ac:dyDescent="0.25">
      <c r="R1209" s="104"/>
    </row>
    <row r="1210" spans="18:18" ht="15" customHeight="1" x14ac:dyDescent="0.25">
      <c r="R1210" s="104"/>
    </row>
    <row r="1211" spans="18:18" ht="15" customHeight="1" x14ac:dyDescent="0.25">
      <c r="R1211" s="104"/>
    </row>
    <row r="1212" spans="18:18" ht="15" customHeight="1" x14ac:dyDescent="0.25">
      <c r="R1212" s="104"/>
    </row>
    <row r="1213" spans="18:18" ht="15" customHeight="1" x14ac:dyDescent="0.25">
      <c r="R1213" s="104"/>
    </row>
    <row r="1214" spans="18:18" ht="15" customHeight="1" x14ac:dyDescent="0.25">
      <c r="R1214" s="104"/>
    </row>
    <row r="1215" spans="18:18" ht="15" customHeight="1" x14ac:dyDescent="0.25">
      <c r="R1215" s="104"/>
    </row>
    <row r="1216" spans="18:18" ht="15" customHeight="1" x14ac:dyDescent="0.25">
      <c r="R1216" s="104"/>
    </row>
    <row r="1217" spans="18:18" ht="15" customHeight="1" x14ac:dyDescent="0.25">
      <c r="R1217" s="104"/>
    </row>
    <row r="1218" spans="18:18" ht="15" customHeight="1" x14ac:dyDescent="0.25">
      <c r="R1218" s="104"/>
    </row>
    <row r="1219" spans="18:18" ht="15" customHeight="1" x14ac:dyDescent="0.25">
      <c r="R1219" s="104"/>
    </row>
    <row r="1220" spans="18:18" ht="15" customHeight="1" x14ac:dyDescent="0.25">
      <c r="R1220" s="104"/>
    </row>
    <row r="1221" spans="18:18" ht="15" customHeight="1" x14ac:dyDescent="0.25">
      <c r="R1221" s="104"/>
    </row>
    <row r="1222" spans="18:18" ht="15" customHeight="1" x14ac:dyDescent="0.25">
      <c r="R1222" s="104"/>
    </row>
    <row r="1223" spans="18:18" ht="15" customHeight="1" x14ac:dyDescent="0.25">
      <c r="R1223" s="104"/>
    </row>
    <row r="1224" spans="18:18" ht="15" customHeight="1" x14ac:dyDescent="0.25">
      <c r="R1224" s="104"/>
    </row>
    <row r="1225" spans="18:18" ht="15" customHeight="1" x14ac:dyDescent="0.25">
      <c r="R1225" s="104"/>
    </row>
    <row r="1226" spans="18:18" ht="15" customHeight="1" x14ac:dyDescent="0.25">
      <c r="R1226" s="104"/>
    </row>
    <row r="1227" spans="18:18" ht="15" customHeight="1" x14ac:dyDescent="0.25">
      <c r="R1227" s="104"/>
    </row>
    <row r="1228" spans="18:18" ht="15" customHeight="1" x14ac:dyDescent="0.25">
      <c r="R1228" s="104"/>
    </row>
    <row r="1229" spans="18:18" ht="15" customHeight="1" x14ac:dyDescent="0.25">
      <c r="R1229" s="104"/>
    </row>
    <row r="1230" spans="18:18" ht="15" customHeight="1" x14ac:dyDescent="0.25">
      <c r="R1230" s="104"/>
    </row>
    <row r="1231" spans="18:18" ht="15" customHeight="1" x14ac:dyDescent="0.25">
      <c r="R1231" s="104"/>
    </row>
    <row r="1232" spans="18:18" ht="15" customHeight="1" x14ac:dyDescent="0.25">
      <c r="R1232" s="104"/>
    </row>
    <row r="1233" spans="18:18" ht="15" customHeight="1" x14ac:dyDescent="0.25">
      <c r="R1233" s="104"/>
    </row>
    <row r="1234" spans="18:18" ht="15" customHeight="1" x14ac:dyDescent="0.25">
      <c r="R1234" s="104"/>
    </row>
    <row r="1235" spans="18:18" ht="15" customHeight="1" x14ac:dyDescent="0.25">
      <c r="R1235" s="104"/>
    </row>
    <row r="1236" spans="18:18" ht="15" customHeight="1" x14ac:dyDescent="0.25">
      <c r="R1236" s="104"/>
    </row>
    <row r="1237" spans="18:18" ht="15" customHeight="1" x14ac:dyDescent="0.25">
      <c r="R1237" s="104"/>
    </row>
    <row r="1238" spans="18:18" ht="15" customHeight="1" x14ac:dyDescent="0.25">
      <c r="R1238" s="104"/>
    </row>
    <row r="1239" spans="18:18" ht="15" customHeight="1" x14ac:dyDescent="0.25">
      <c r="R1239" s="104"/>
    </row>
    <row r="1240" spans="18:18" ht="15" customHeight="1" x14ac:dyDescent="0.25">
      <c r="R1240" s="104"/>
    </row>
    <row r="1241" spans="18:18" ht="15" customHeight="1" x14ac:dyDescent="0.25">
      <c r="R1241" s="104"/>
    </row>
    <row r="1242" spans="18:18" ht="15" customHeight="1" x14ac:dyDescent="0.25">
      <c r="R1242" s="104"/>
    </row>
    <row r="1243" spans="18:18" ht="15" customHeight="1" x14ac:dyDescent="0.25">
      <c r="R1243" s="104"/>
    </row>
    <row r="1244" spans="18:18" ht="15" customHeight="1" x14ac:dyDescent="0.25">
      <c r="R1244" s="104"/>
    </row>
    <row r="1245" spans="18:18" ht="15" customHeight="1" x14ac:dyDescent="0.25">
      <c r="R1245" s="104"/>
    </row>
    <row r="1246" spans="18:18" ht="15" customHeight="1" x14ac:dyDescent="0.25">
      <c r="R1246" s="104"/>
    </row>
    <row r="1247" spans="18:18" ht="15" customHeight="1" x14ac:dyDescent="0.25">
      <c r="R1247" s="104"/>
    </row>
    <row r="1248" spans="18:18" ht="15" customHeight="1" x14ac:dyDescent="0.25">
      <c r="R1248" s="104"/>
    </row>
    <row r="1249" spans="18:18" ht="15" customHeight="1" x14ac:dyDescent="0.25">
      <c r="R1249" s="104"/>
    </row>
    <row r="1250" spans="18:18" ht="15" customHeight="1" x14ac:dyDescent="0.25">
      <c r="R1250" s="104"/>
    </row>
    <row r="1251" spans="18:18" ht="15" customHeight="1" x14ac:dyDescent="0.25">
      <c r="R1251" s="104"/>
    </row>
    <row r="1252" spans="18:18" ht="15" customHeight="1" x14ac:dyDescent="0.25">
      <c r="R1252" s="104"/>
    </row>
    <row r="1253" spans="18:18" ht="15" customHeight="1" x14ac:dyDescent="0.25">
      <c r="R1253" s="104"/>
    </row>
    <row r="1254" spans="18:18" ht="15" customHeight="1" x14ac:dyDescent="0.25">
      <c r="R1254" s="104"/>
    </row>
    <row r="1255" spans="18:18" ht="15" customHeight="1" x14ac:dyDescent="0.25">
      <c r="R1255" s="104"/>
    </row>
    <row r="1256" spans="18:18" ht="15" customHeight="1" x14ac:dyDescent="0.25">
      <c r="R1256" s="104"/>
    </row>
    <row r="1257" spans="18:18" ht="15" customHeight="1" x14ac:dyDescent="0.25">
      <c r="R1257" s="104"/>
    </row>
    <row r="1258" spans="18:18" ht="15" customHeight="1" x14ac:dyDescent="0.25">
      <c r="R1258" s="104"/>
    </row>
    <row r="1259" spans="18:18" ht="15" customHeight="1" x14ac:dyDescent="0.25">
      <c r="R1259" s="104"/>
    </row>
    <row r="1260" spans="18:18" ht="15" customHeight="1" x14ac:dyDescent="0.25">
      <c r="R1260" s="104"/>
    </row>
    <row r="1261" spans="18:18" ht="15" customHeight="1" x14ac:dyDescent="0.25">
      <c r="R1261" s="104"/>
    </row>
    <row r="1262" spans="18:18" ht="15" customHeight="1" x14ac:dyDescent="0.25">
      <c r="R1262" s="104"/>
    </row>
    <row r="1263" spans="18:18" ht="15" customHeight="1" x14ac:dyDescent="0.25">
      <c r="R1263" s="104"/>
    </row>
    <row r="1264" spans="18:18" ht="15" customHeight="1" x14ac:dyDescent="0.25">
      <c r="R1264" s="104"/>
    </row>
    <row r="1265" spans="18:18" ht="15" customHeight="1" x14ac:dyDescent="0.25">
      <c r="R1265" s="104"/>
    </row>
    <row r="1266" spans="18:18" ht="15" customHeight="1" x14ac:dyDescent="0.25">
      <c r="R1266" s="104"/>
    </row>
    <row r="1267" spans="18:18" ht="15" customHeight="1" x14ac:dyDescent="0.25">
      <c r="R1267" s="104"/>
    </row>
    <row r="1268" spans="18:18" ht="15" customHeight="1" x14ac:dyDescent="0.25">
      <c r="R1268" s="104"/>
    </row>
    <row r="1269" spans="18:18" ht="15" customHeight="1" x14ac:dyDescent="0.25">
      <c r="R1269" s="104"/>
    </row>
    <row r="1270" spans="18:18" ht="15" customHeight="1" x14ac:dyDescent="0.25">
      <c r="R1270" s="104"/>
    </row>
    <row r="1271" spans="18:18" ht="15" customHeight="1" x14ac:dyDescent="0.25">
      <c r="R1271" s="104"/>
    </row>
    <row r="1272" spans="18:18" ht="15" customHeight="1" x14ac:dyDescent="0.25">
      <c r="R1272" s="104"/>
    </row>
    <row r="1273" spans="18:18" ht="15" customHeight="1" x14ac:dyDescent="0.25">
      <c r="R1273" s="104"/>
    </row>
    <row r="1274" spans="18:18" ht="15" customHeight="1" x14ac:dyDescent="0.25">
      <c r="R1274" s="104"/>
    </row>
    <row r="1275" spans="18:18" ht="15" customHeight="1" x14ac:dyDescent="0.25">
      <c r="R1275" s="104"/>
    </row>
    <row r="1276" spans="18:18" ht="15" customHeight="1" x14ac:dyDescent="0.25">
      <c r="R1276" s="104"/>
    </row>
    <row r="1277" spans="18:18" ht="15" customHeight="1" x14ac:dyDescent="0.25">
      <c r="R1277" s="104"/>
    </row>
    <row r="1278" spans="18:18" ht="15" customHeight="1" x14ac:dyDescent="0.25">
      <c r="R1278" s="104"/>
    </row>
    <row r="1279" spans="18:18" ht="15" customHeight="1" x14ac:dyDescent="0.25">
      <c r="R1279" s="104"/>
    </row>
    <row r="1280" spans="18:18" ht="15" customHeight="1" x14ac:dyDescent="0.25">
      <c r="R1280" s="104"/>
    </row>
    <row r="1281" spans="18:18" ht="15" customHeight="1" x14ac:dyDescent="0.25">
      <c r="R1281" s="104"/>
    </row>
    <row r="1282" spans="18:18" ht="15" customHeight="1" x14ac:dyDescent="0.25">
      <c r="R1282" s="104"/>
    </row>
    <row r="1283" spans="18:18" ht="15" customHeight="1" x14ac:dyDescent="0.25">
      <c r="R1283" s="104"/>
    </row>
    <row r="1284" spans="18:18" ht="15" customHeight="1" x14ac:dyDescent="0.25">
      <c r="R1284" s="104"/>
    </row>
    <row r="1285" spans="18:18" ht="15" customHeight="1" x14ac:dyDescent="0.25">
      <c r="R1285" s="104"/>
    </row>
    <row r="1286" spans="18:18" ht="15" customHeight="1" x14ac:dyDescent="0.25">
      <c r="R1286" s="104"/>
    </row>
    <row r="1287" spans="18:18" ht="15" customHeight="1" x14ac:dyDescent="0.25">
      <c r="R1287" s="104"/>
    </row>
    <row r="1288" spans="18:18" ht="15" customHeight="1" x14ac:dyDescent="0.25">
      <c r="R1288" s="104"/>
    </row>
    <row r="1289" spans="18:18" ht="15" customHeight="1" x14ac:dyDescent="0.25">
      <c r="R1289" s="104"/>
    </row>
    <row r="1290" spans="18:18" ht="15" customHeight="1" x14ac:dyDescent="0.25">
      <c r="R1290" s="104"/>
    </row>
    <row r="1291" spans="18:18" ht="15" customHeight="1" x14ac:dyDescent="0.25">
      <c r="R1291" s="104"/>
    </row>
    <row r="1292" spans="18:18" ht="15" customHeight="1" x14ac:dyDescent="0.25">
      <c r="R1292" s="104"/>
    </row>
    <row r="1293" spans="18:18" ht="15" customHeight="1" x14ac:dyDescent="0.25">
      <c r="R1293" s="104"/>
    </row>
    <row r="1294" spans="18:18" ht="15" customHeight="1" x14ac:dyDescent="0.25">
      <c r="R1294" s="104"/>
    </row>
    <row r="1295" spans="18:18" ht="15" customHeight="1" x14ac:dyDescent="0.25">
      <c r="R1295" s="104"/>
    </row>
    <row r="1296" spans="18:18" ht="15" customHeight="1" x14ac:dyDescent="0.25">
      <c r="R1296" s="104"/>
    </row>
    <row r="1297" spans="18:18" ht="15" customHeight="1" x14ac:dyDescent="0.25">
      <c r="R1297" s="104"/>
    </row>
    <row r="1298" spans="18:18" ht="15" customHeight="1" x14ac:dyDescent="0.25">
      <c r="R1298" s="104"/>
    </row>
    <row r="1299" spans="18:18" ht="15" customHeight="1" x14ac:dyDescent="0.25">
      <c r="R1299" s="104"/>
    </row>
    <row r="1300" spans="18:18" ht="15" customHeight="1" x14ac:dyDescent="0.25">
      <c r="R1300" s="104"/>
    </row>
    <row r="1301" spans="18:18" ht="15" customHeight="1" x14ac:dyDescent="0.25">
      <c r="R1301" s="104"/>
    </row>
    <row r="1302" spans="18:18" ht="15" customHeight="1" x14ac:dyDescent="0.25">
      <c r="R1302" s="104"/>
    </row>
    <row r="1303" spans="18:18" ht="15" customHeight="1" x14ac:dyDescent="0.25">
      <c r="R1303" s="104"/>
    </row>
    <row r="1304" spans="18:18" ht="15" customHeight="1" x14ac:dyDescent="0.25">
      <c r="R1304" s="104"/>
    </row>
    <row r="1305" spans="18:18" ht="15" customHeight="1" x14ac:dyDescent="0.25">
      <c r="R1305" s="104"/>
    </row>
    <row r="1306" spans="18:18" ht="15" customHeight="1" x14ac:dyDescent="0.25">
      <c r="R1306" s="104"/>
    </row>
    <row r="1307" spans="18:18" ht="15" customHeight="1" x14ac:dyDescent="0.25">
      <c r="R1307" s="104"/>
    </row>
    <row r="1308" spans="18:18" ht="15" customHeight="1" x14ac:dyDescent="0.25">
      <c r="R1308" s="104"/>
    </row>
    <row r="1309" spans="18:18" ht="15" customHeight="1" x14ac:dyDescent="0.25">
      <c r="R1309" s="104"/>
    </row>
    <row r="1310" spans="18:18" ht="15" customHeight="1" x14ac:dyDescent="0.25">
      <c r="R1310" s="104"/>
    </row>
    <row r="1311" spans="18:18" ht="15" customHeight="1" x14ac:dyDescent="0.25">
      <c r="R1311" s="104"/>
    </row>
    <row r="1312" spans="18:18" ht="15" customHeight="1" x14ac:dyDescent="0.25">
      <c r="R1312" s="104"/>
    </row>
    <row r="1313" spans="18:18" ht="15" customHeight="1" x14ac:dyDescent="0.25">
      <c r="R1313" s="104"/>
    </row>
    <row r="1314" spans="18:18" ht="15" customHeight="1" x14ac:dyDescent="0.25">
      <c r="R1314" s="104"/>
    </row>
    <row r="1315" spans="18:18" ht="15" customHeight="1" x14ac:dyDescent="0.25">
      <c r="R1315" s="104"/>
    </row>
    <row r="1316" spans="18:18" ht="15" customHeight="1" x14ac:dyDescent="0.25">
      <c r="R1316" s="104"/>
    </row>
    <row r="1317" spans="18:18" ht="15" customHeight="1" x14ac:dyDescent="0.25">
      <c r="R1317" s="104"/>
    </row>
    <row r="1318" spans="18:18" ht="15" customHeight="1" x14ac:dyDescent="0.25">
      <c r="R1318" s="104"/>
    </row>
    <row r="1319" spans="18:18" ht="15" customHeight="1" x14ac:dyDescent="0.25">
      <c r="R1319" s="104"/>
    </row>
    <row r="1320" spans="18:18" ht="15" customHeight="1" x14ac:dyDescent="0.25">
      <c r="R1320" s="104"/>
    </row>
    <row r="1321" spans="18:18" ht="15" customHeight="1" x14ac:dyDescent="0.25">
      <c r="R1321" s="104"/>
    </row>
    <row r="1322" spans="18:18" ht="15" customHeight="1" x14ac:dyDescent="0.25">
      <c r="R1322" s="104"/>
    </row>
    <row r="1323" spans="18:18" ht="15" customHeight="1" x14ac:dyDescent="0.25">
      <c r="R1323" s="104"/>
    </row>
    <row r="1324" spans="18:18" ht="15" customHeight="1" x14ac:dyDescent="0.25">
      <c r="R1324" s="104"/>
    </row>
    <row r="1325" spans="18:18" ht="15" customHeight="1" x14ac:dyDescent="0.25">
      <c r="R1325" s="104"/>
    </row>
    <row r="1326" spans="18:18" ht="15" customHeight="1" x14ac:dyDescent="0.25">
      <c r="R1326" s="104"/>
    </row>
    <row r="1327" spans="18:18" ht="15" customHeight="1" x14ac:dyDescent="0.25">
      <c r="R1327" s="104"/>
    </row>
    <row r="1328" spans="18:18" ht="15" customHeight="1" x14ac:dyDescent="0.25">
      <c r="R1328" s="104"/>
    </row>
    <row r="1329" spans="18:18" ht="15" customHeight="1" x14ac:dyDescent="0.25">
      <c r="R1329" s="104"/>
    </row>
    <row r="1330" spans="18:18" ht="15" customHeight="1" x14ac:dyDescent="0.25">
      <c r="R1330" s="104"/>
    </row>
    <row r="1331" spans="18:18" ht="15" customHeight="1" x14ac:dyDescent="0.25">
      <c r="R1331" s="104"/>
    </row>
    <row r="1332" spans="18:18" ht="15" customHeight="1" x14ac:dyDescent="0.25">
      <c r="R1332" s="104"/>
    </row>
    <row r="1333" spans="18:18" ht="15" customHeight="1" x14ac:dyDescent="0.25">
      <c r="R1333" s="104"/>
    </row>
    <row r="1334" spans="18:18" ht="15" customHeight="1" x14ac:dyDescent="0.25">
      <c r="R1334" s="104"/>
    </row>
    <row r="1335" spans="18:18" ht="15" customHeight="1" x14ac:dyDescent="0.25">
      <c r="R1335" s="104"/>
    </row>
    <row r="1336" spans="18:18" ht="15" customHeight="1" x14ac:dyDescent="0.25">
      <c r="R1336" s="104"/>
    </row>
    <row r="1337" spans="18:18" ht="15" customHeight="1" x14ac:dyDescent="0.25">
      <c r="R1337" s="104"/>
    </row>
    <row r="1338" spans="18:18" ht="15" customHeight="1" x14ac:dyDescent="0.25">
      <c r="R1338" s="104"/>
    </row>
    <row r="1339" spans="18:18" ht="15" customHeight="1" x14ac:dyDescent="0.25">
      <c r="R1339" s="104"/>
    </row>
    <row r="1340" spans="18:18" ht="15" customHeight="1" x14ac:dyDescent="0.25">
      <c r="R1340" s="104"/>
    </row>
    <row r="1341" spans="18:18" ht="15" customHeight="1" x14ac:dyDescent="0.25">
      <c r="R1341" s="104"/>
    </row>
    <row r="1342" spans="18:18" ht="15" customHeight="1" x14ac:dyDescent="0.25">
      <c r="R1342" s="104"/>
    </row>
    <row r="1343" spans="18:18" ht="15" customHeight="1" x14ac:dyDescent="0.25">
      <c r="R1343" s="104"/>
    </row>
    <row r="1344" spans="18:18" ht="15" customHeight="1" x14ac:dyDescent="0.25">
      <c r="R1344" s="104"/>
    </row>
    <row r="1345" spans="18:18" ht="15" customHeight="1" x14ac:dyDescent="0.25">
      <c r="R1345" s="104"/>
    </row>
    <row r="1346" spans="18:18" ht="15" customHeight="1" x14ac:dyDescent="0.25">
      <c r="R1346" s="104"/>
    </row>
    <row r="1347" spans="18:18" ht="15" customHeight="1" x14ac:dyDescent="0.25">
      <c r="R1347" s="104"/>
    </row>
    <row r="1348" spans="18:18" ht="15" customHeight="1" x14ac:dyDescent="0.25">
      <c r="R1348" s="104"/>
    </row>
    <row r="1349" spans="18:18" ht="15" customHeight="1" x14ac:dyDescent="0.25">
      <c r="R1349" s="104"/>
    </row>
    <row r="1350" spans="18:18" ht="15" customHeight="1" x14ac:dyDescent="0.25">
      <c r="R1350" s="104"/>
    </row>
    <row r="1351" spans="18:18" ht="15" customHeight="1" x14ac:dyDescent="0.25">
      <c r="R1351" s="104"/>
    </row>
    <row r="1352" spans="18:18" ht="15" customHeight="1" x14ac:dyDescent="0.25">
      <c r="R1352" s="104"/>
    </row>
    <row r="1353" spans="18:18" ht="15" customHeight="1" x14ac:dyDescent="0.25">
      <c r="R1353" s="104"/>
    </row>
    <row r="1354" spans="18:18" ht="15" customHeight="1" x14ac:dyDescent="0.25">
      <c r="R1354" s="104"/>
    </row>
    <row r="1355" spans="18:18" ht="15" customHeight="1" x14ac:dyDescent="0.25">
      <c r="R1355" s="104"/>
    </row>
    <row r="1356" spans="18:18" ht="15" customHeight="1" x14ac:dyDescent="0.25">
      <c r="R1356" s="104"/>
    </row>
    <row r="1357" spans="18:18" ht="15" customHeight="1" x14ac:dyDescent="0.25">
      <c r="R1357" s="104"/>
    </row>
    <row r="1358" spans="18:18" ht="15" customHeight="1" x14ac:dyDescent="0.25">
      <c r="R1358" s="104"/>
    </row>
    <row r="1359" spans="18:18" ht="15" customHeight="1" x14ac:dyDescent="0.25">
      <c r="R1359" s="104"/>
    </row>
    <row r="1360" spans="18:18" ht="15" customHeight="1" x14ac:dyDescent="0.25">
      <c r="R1360" s="104"/>
    </row>
    <row r="1361" spans="18:18" ht="15" customHeight="1" x14ac:dyDescent="0.25">
      <c r="R1361" s="104"/>
    </row>
    <row r="1362" spans="18:18" ht="15" customHeight="1" x14ac:dyDescent="0.25">
      <c r="R1362" s="104"/>
    </row>
    <row r="1363" spans="18:18" ht="15" customHeight="1" x14ac:dyDescent="0.25">
      <c r="R1363" s="104"/>
    </row>
    <row r="1364" spans="18:18" ht="15" customHeight="1" x14ac:dyDescent="0.25">
      <c r="R1364" s="104"/>
    </row>
    <row r="1365" spans="18:18" ht="15" customHeight="1" x14ac:dyDescent="0.25">
      <c r="R1365" s="104"/>
    </row>
    <row r="1366" spans="18:18" ht="15" customHeight="1" x14ac:dyDescent="0.25">
      <c r="R1366" s="104"/>
    </row>
    <row r="1367" spans="18:18" ht="15" customHeight="1" x14ac:dyDescent="0.25">
      <c r="R1367" s="104"/>
    </row>
    <row r="1368" spans="18:18" ht="15" customHeight="1" x14ac:dyDescent="0.25">
      <c r="R1368" s="104"/>
    </row>
    <row r="1369" spans="18:18" ht="15" customHeight="1" x14ac:dyDescent="0.25">
      <c r="R1369" s="104"/>
    </row>
    <row r="1370" spans="18:18" ht="15" customHeight="1" x14ac:dyDescent="0.25">
      <c r="R1370" s="104"/>
    </row>
    <row r="1371" spans="18:18" ht="15" customHeight="1" x14ac:dyDescent="0.25">
      <c r="R1371" s="104"/>
    </row>
    <row r="1372" spans="18:18" ht="15" customHeight="1" x14ac:dyDescent="0.25">
      <c r="R1372" s="104"/>
    </row>
    <row r="1373" spans="18:18" ht="15" customHeight="1" x14ac:dyDescent="0.25">
      <c r="R1373" s="104"/>
    </row>
    <row r="1374" spans="18:18" ht="15" customHeight="1" x14ac:dyDescent="0.25">
      <c r="R1374" s="104"/>
    </row>
    <row r="1375" spans="18:18" ht="15" customHeight="1" x14ac:dyDescent="0.25">
      <c r="R1375" s="104"/>
    </row>
    <row r="1376" spans="18:18" ht="15" customHeight="1" x14ac:dyDescent="0.25">
      <c r="R1376" s="104"/>
    </row>
    <row r="1377" spans="18:18" ht="15" customHeight="1" x14ac:dyDescent="0.25">
      <c r="R1377" s="104"/>
    </row>
    <row r="1378" spans="18:18" ht="15" customHeight="1" x14ac:dyDescent="0.25">
      <c r="R1378" s="104"/>
    </row>
    <row r="1379" spans="18:18" ht="15" customHeight="1" x14ac:dyDescent="0.25">
      <c r="R1379" s="104"/>
    </row>
    <row r="1380" spans="18:18" ht="15" customHeight="1" x14ac:dyDescent="0.25">
      <c r="R1380" s="104"/>
    </row>
    <row r="1381" spans="18:18" ht="15" customHeight="1" x14ac:dyDescent="0.25">
      <c r="R1381" s="104"/>
    </row>
    <row r="1382" spans="18:18" ht="15" customHeight="1" x14ac:dyDescent="0.25">
      <c r="R1382" s="104"/>
    </row>
    <row r="1383" spans="18:18" ht="15" customHeight="1" x14ac:dyDescent="0.25">
      <c r="R1383" s="104"/>
    </row>
    <row r="1384" spans="18:18" ht="15" customHeight="1" x14ac:dyDescent="0.25">
      <c r="R1384" s="104"/>
    </row>
    <row r="1385" spans="18:18" ht="15" customHeight="1" x14ac:dyDescent="0.25">
      <c r="R1385" s="104"/>
    </row>
    <row r="1386" spans="18:18" ht="15" customHeight="1" x14ac:dyDescent="0.25">
      <c r="R1386" s="104"/>
    </row>
    <row r="1387" spans="18:18" ht="15" customHeight="1" x14ac:dyDescent="0.25">
      <c r="R1387" s="104"/>
    </row>
    <row r="1388" spans="18:18" ht="15" customHeight="1" x14ac:dyDescent="0.25">
      <c r="R1388" s="104"/>
    </row>
    <row r="1389" spans="18:18" ht="15" customHeight="1" x14ac:dyDescent="0.25">
      <c r="R1389" s="104"/>
    </row>
    <row r="1390" spans="18:18" ht="15" customHeight="1" x14ac:dyDescent="0.25">
      <c r="R1390" s="104"/>
    </row>
    <row r="1391" spans="18:18" ht="15" customHeight="1" x14ac:dyDescent="0.25">
      <c r="R1391" s="104"/>
    </row>
    <row r="1392" spans="18:18" ht="15" customHeight="1" x14ac:dyDescent="0.25">
      <c r="R1392" s="104"/>
    </row>
    <row r="1393" spans="18:18" ht="15" customHeight="1" x14ac:dyDescent="0.25">
      <c r="R1393" s="104"/>
    </row>
    <row r="1394" spans="18:18" ht="15" customHeight="1" x14ac:dyDescent="0.25">
      <c r="R1394" s="104"/>
    </row>
    <row r="1395" spans="18:18" ht="15" customHeight="1" x14ac:dyDescent="0.25">
      <c r="R1395" s="104"/>
    </row>
    <row r="1396" spans="18:18" ht="15" customHeight="1" x14ac:dyDescent="0.25">
      <c r="R1396" s="104"/>
    </row>
    <row r="1397" spans="18:18" ht="15" customHeight="1" x14ac:dyDescent="0.25">
      <c r="R1397" s="104"/>
    </row>
    <row r="1398" spans="18:18" ht="15" customHeight="1" x14ac:dyDescent="0.25">
      <c r="R1398" s="104"/>
    </row>
    <row r="1399" spans="18:18" ht="15" customHeight="1" x14ac:dyDescent="0.25">
      <c r="R1399" s="104"/>
    </row>
    <row r="1400" spans="18:18" ht="15" customHeight="1" x14ac:dyDescent="0.25">
      <c r="R1400" s="104"/>
    </row>
    <row r="1401" spans="18:18" ht="15" customHeight="1" x14ac:dyDescent="0.25">
      <c r="R1401" s="104"/>
    </row>
    <row r="1402" spans="18:18" ht="15" customHeight="1" x14ac:dyDescent="0.25">
      <c r="R1402" s="104"/>
    </row>
    <row r="1403" spans="18:18" ht="15" customHeight="1" x14ac:dyDescent="0.25">
      <c r="R1403" s="104"/>
    </row>
    <row r="1404" spans="18:18" ht="15" customHeight="1" x14ac:dyDescent="0.25">
      <c r="R1404" s="104"/>
    </row>
    <row r="1405" spans="18:18" ht="15" customHeight="1" x14ac:dyDescent="0.25">
      <c r="R1405" s="104"/>
    </row>
    <row r="1406" spans="18:18" ht="15" customHeight="1" x14ac:dyDescent="0.25">
      <c r="R1406" s="104"/>
    </row>
    <row r="1407" spans="18:18" ht="15" customHeight="1" x14ac:dyDescent="0.25">
      <c r="R1407" s="104"/>
    </row>
    <row r="1408" spans="18:18" ht="15" customHeight="1" x14ac:dyDescent="0.25">
      <c r="R1408" s="104"/>
    </row>
    <row r="1409" spans="18:18" ht="15" customHeight="1" x14ac:dyDescent="0.25">
      <c r="R1409" s="104"/>
    </row>
    <row r="1410" spans="18:18" ht="15" customHeight="1" x14ac:dyDescent="0.25">
      <c r="R1410" s="104"/>
    </row>
    <row r="1411" spans="18:18" ht="15" customHeight="1" x14ac:dyDescent="0.25">
      <c r="R1411" s="104"/>
    </row>
    <row r="1412" spans="18:18" ht="15" customHeight="1" x14ac:dyDescent="0.25">
      <c r="R1412" s="104"/>
    </row>
    <row r="1413" spans="18:18" ht="15" customHeight="1" x14ac:dyDescent="0.25">
      <c r="R1413" s="104"/>
    </row>
    <row r="1414" spans="18:18" ht="15" customHeight="1" x14ac:dyDescent="0.25">
      <c r="R1414" s="104"/>
    </row>
    <row r="1415" spans="18:18" ht="15" customHeight="1" x14ac:dyDescent="0.25">
      <c r="R1415" s="104"/>
    </row>
    <row r="1416" spans="18:18" ht="15" customHeight="1" x14ac:dyDescent="0.25">
      <c r="R1416" s="104"/>
    </row>
    <row r="1417" spans="18:18" ht="15" customHeight="1" x14ac:dyDescent="0.25">
      <c r="R1417" s="104"/>
    </row>
    <row r="1418" spans="18:18" ht="15" customHeight="1" x14ac:dyDescent="0.25">
      <c r="R1418" s="104"/>
    </row>
    <row r="1419" spans="18:18" ht="15" customHeight="1" x14ac:dyDescent="0.25">
      <c r="R1419" s="104"/>
    </row>
    <row r="1420" spans="18:18" ht="15" customHeight="1" x14ac:dyDescent="0.25">
      <c r="R1420" s="104"/>
    </row>
    <row r="1421" spans="18:18" ht="15" customHeight="1" x14ac:dyDescent="0.25">
      <c r="R1421" s="104"/>
    </row>
    <row r="1422" spans="18:18" ht="15" customHeight="1" x14ac:dyDescent="0.25">
      <c r="R1422" s="104"/>
    </row>
    <row r="1423" spans="18:18" ht="15" customHeight="1" x14ac:dyDescent="0.25">
      <c r="R1423" s="104"/>
    </row>
    <row r="1424" spans="18:18" ht="15" customHeight="1" x14ac:dyDescent="0.25">
      <c r="R1424" s="104"/>
    </row>
    <row r="1425" spans="18:18" ht="15" customHeight="1" x14ac:dyDescent="0.25">
      <c r="R1425" s="104"/>
    </row>
    <row r="1426" spans="18:18" ht="15" customHeight="1" x14ac:dyDescent="0.25">
      <c r="R1426" s="104"/>
    </row>
    <row r="1427" spans="18:18" ht="15" customHeight="1" x14ac:dyDescent="0.25">
      <c r="R1427" s="104"/>
    </row>
    <row r="1428" spans="18:18" ht="15" customHeight="1" x14ac:dyDescent="0.25">
      <c r="R1428" s="104"/>
    </row>
    <row r="1429" spans="18:18" ht="15" customHeight="1" x14ac:dyDescent="0.25">
      <c r="R1429" s="104"/>
    </row>
    <row r="1430" spans="18:18" ht="15" customHeight="1" x14ac:dyDescent="0.25">
      <c r="R1430" s="104"/>
    </row>
    <row r="1431" spans="18:18" ht="15" customHeight="1" x14ac:dyDescent="0.25">
      <c r="R1431" s="104"/>
    </row>
    <row r="1432" spans="18:18" ht="15" customHeight="1" x14ac:dyDescent="0.25">
      <c r="R1432" s="104"/>
    </row>
    <row r="1433" spans="18:18" ht="15" customHeight="1" x14ac:dyDescent="0.25">
      <c r="R1433" s="104"/>
    </row>
    <row r="1434" spans="18:18" ht="15" customHeight="1" x14ac:dyDescent="0.25">
      <c r="R1434" s="104"/>
    </row>
    <row r="1435" spans="18:18" ht="15" customHeight="1" x14ac:dyDescent="0.25">
      <c r="R1435" s="104"/>
    </row>
    <row r="1436" spans="18:18" ht="15" customHeight="1" x14ac:dyDescent="0.25">
      <c r="R1436" s="104"/>
    </row>
    <row r="1437" spans="18:18" ht="15" customHeight="1" x14ac:dyDescent="0.25">
      <c r="R1437" s="104"/>
    </row>
    <row r="1438" spans="18:18" ht="15" customHeight="1" x14ac:dyDescent="0.25">
      <c r="R1438" s="104"/>
    </row>
    <row r="1439" spans="18:18" ht="15" customHeight="1" x14ac:dyDescent="0.25">
      <c r="R1439" s="104"/>
    </row>
    <row r="1440" spans="18:18" ht="15" customHeight="1" x14ac:dyDescent="0.25">
      <c r="R1440" s="104"/>
    </row>
    <row r="1441" spans="18:18" ht="15" customHeight="1" x14ac:dyDescent="0.25">
      <c r="R1441" s="104"/>
    </row>
    <row r="1442" spans="18:18" ht="15" customHeight="1" x14ac:dyDescent="0.25">
      <c r="R1442" s="104"/>
    </row>
    <row r="1443" spans="18:18" ht="15" customHeight="1" x14ac:dyDescent="0.25">
      <c r="R1443" s="104"/>
    </row>
    <row r="1444" spans="18:18" ht="15" customHeight="1" x14ac:dyDescent="0.25">
      <c r="R1444" s="104"/>
    </row>
    <row r="1445" spans="18:18" ht="15" customHeight="1" x14ac:dyDescent="0.25">
      <c r="R1445" s="104"/>
    </row>
    <row r="1446" spans="18:18" ht="15" customHeight="1" x14ac:dyDescent="0.25">
      <c r="R1446" s="104"/>
    </row>
    <row r="1447" spans="18:18" ht="15" customHeight="1" x14ac:dyDescent="0.25">
      <c r="R1447" s="104"/>
    </row>
    <row r="1448" spans="18:18" ht="15" customHeight="1" x14ac:dyDescent="0.25">
      <c r="R1448" s="104"/>
    </row>
    <row r="1449" spans="18:18" ht="15" customHeight="1" x14ac:dyDescent="0.25">
      <c r="R1449" s="104"/>
    </row>
    <row r="1450" spans="18:18" ht="15" customHeight="1" x14ac:dyDescent="0.25">
      <c r="R1450" s="104"/>
    </row>
    <row r="1451" spans="18:18" ht="15" customHeight="1" x14ac:dyDescent="0.25">
      <c r="R1451" s="104"/>
    </row>
    <row r="1452" spans="18:18" ht="15" customHeight="1" x14ac:dyDescent="0.25">
      <c r="R1452" s="104"/>
    </row>
    <row r="1453" spans="18:18" ht="15" customHeight="1" x14ac:dyDescent="0.25">
      <c r="R1453" s="104"/>
    </row>
    <row r="1454" spans="18:18" ht="15" customHeight="1" x14ac:dyDescent="0.25">
      <c r="R1454" s="104"/>
    </row>
    <row r="1455" spans="18:18" ht="15" customHeight="1" x14ac:dyDescent="0.25">
      <c r="R1455" s="104"/>
    </row>
    <row r="1456" spans="18:18" ht="15" customHeight="1" x14ac:dyDescent="0.25">
      <c r="R1456" s="104"/>
    </row>
    <row r="1457" spans="18:18" ht="15" customHeight="1" x14ac:dyDescent="0.25">
      <c r="R1457" s="104"/>
    </row>
    <row r="1458" spans="18:18" ht="15" customHeight="1" x14ac:dyDescent="0.25">
      <c r="R1458" s="104"/>
    </row>
    <row r="1459" spans="18:18" ht="15" customHeight="1" x14ac:dyDescent="0.25">
      <c r="R1459" s="104"/>
    </row>
    <row r="1460" spans="18:18" ht="15" customHeight="1" x14ac:dyDescent="0.25">
      <c r="R1460" s="104"/>
    </row>
    <row r="1461" spans="18:18" ht="15" customHeight="1" x14ac:dyDescent="0.25">
      <c r="R1461" s="104"/>
    </row>
    <row r="1462" spans="18:18" ht="15" customHeight="1" x14ac:dyDescent="0.25">
      <c r="R1462" s="104"/>
    </row>
    <row r="1463" spans="18:18" ht="15" customHeight="1" x14ac:dyDescent="0.25">
      <c r="R1463" s="104"/>
    </row>
    <row r="1464" spans="18:18" ht="15" customHeight="1" x14ac:dyDescent="0.25">
      <c r="R1464" s="104"/>
    </row>
    <row r="1465" spans="18:18" ht="15" customHeight="1" x14ac:dyDescent="0.25">
      <c r="R1465" s="104"/>
    </row>
    <row r="1466" spans="18:18" ht="15" customHeight="1" x14ac:dyDescent="0.25">
      <c r="R1466" s="104"/>
    </row>
    <row r="1467" spans="18:18" ht="15" customHeight="1" x14ac:dyDescent="0.25">
      <c r="R1467" s="104"/>
    </row>
    <row r="1468" spans="18:18" ht="15" customHeight="1" x14ac:dyDescent="0.25">
      <c r="R1468" s="104"/>
    </row>
    <row r="1469" spans="18:18" ht="15" customHeight="1" x14ac:dyDescent="0.25">
      <c r="R1469" s="104"/>
    </row>
    <row r="1470" spans="18:18" ht="15" customHeight="1" x14ac:dyDescent="0.25">
      <c r="R1470" s="104"/>
    </row>
    <row r="1471" spans="18:18" ht="15" customHeight="1" x14ac:dyDescent="0.25">
      <c r="R1471" s="104"/>
    </row>
    <row r="1472" spans="18:18" ht="15" customHeight="1" x14ac:dyDescent="0.25">
      <c r="R1472" s="104"/>
    </row>
    <row r="1473" spans="18:18" ht="15" customHeight="1" x14ac:dyDescent="0.25">
      <c r="R1473" s="104"/>
    </row>
    <row r="1474" spans="18:18" ht="15" customHeight="1" x14ac:dyDescent="0.25">
      <c r="R1474" s="104"/>
    </row>
    <row r="1475" spans="18:18" ht="15" customHeight="1" x14ac:dyDescent="0.25">
      <c r="R1475" s="104"/>
    </row>
    <row r="1476" spans="18:18" ht="15" customHeight="1" x14ac:dyDescent="0.25">
      <c r="R1476" s="104"/>
    </row>
    <row r="1477" spans="18:18" ht="15" customHeight="1" x14ac:dyDescent="0.25">
      <c r="R1477" s="104"/>
    </row>
    <row r="1478" spans="18:18" ht="15" customHeight="1" x14ac:dyDescent="0.25">
      <c r="R1478" s="104"/>
    </row>
    <row r="1479" spans="18:18" ht="15" customHeight="1" x14ac:dyDescent="0.25">
      <c r="R1479" s="104"/>
    </row>
    <row r="1480" spans="18:18" ht="15" customHeight="1" x14ac:dyDescent="0.25">
      <c r="R1480" s="104"/>
    </row>
    <row r="1481" spans="18:18" ht="15" customHeight="1" x14ac:dyDescent="0.25">
      <c r="R1481" s="104"/>
    </row>
    <row r="1482" spans="18:18" ht="15" customHeight="1" x14ac:dyDescent="0.25">
      <c r="R1482" s="104"/>
    </row>
    <row r="1483" spans="18:18" ht="15" customHeight="1" x14ac:dyDescent="0.25">
      <c r="R1483" s="104"/>
    </row>
    <row r="1484" spans="18:18" ht="15" customHeight="1" x14ac:dyDescent="0.25">
      <c r="R1484" s="104"/>
    </row>
    <row r="1485" spans="18:18" ht="15" customHeight="1" x14ac:dyDescent="0.25">
      <c r="R1485" s="104"/>
    </row>
    <row r="1486" spans="18:18" ht="15" customHeight="1" x14ac:dyDescent="0.25">
      <c r="R1486" s="104"/>
    </row>
    <row r="1487" spans="18:18" ht="15" customHeight="1" x14ac:dyDescent="0.25">
      <c r="R1487" s="104"/>
    </row>
    <row r="1488" spans="18:18" ht="15" customHeight="1" x14ac:dyDescent="0.25">
      <c r="R1488" s="104"/>
    </row>
    <row r="1489" spans="18:18" ht="15" customHeight="1" x14ac:dyDescent="0.25">
      <c r="R1489" s="104"/>
    </row>
    <row r="1490" spans="18:18" ht="15" customHeight="1" x14ac:dyDescent="0.25">
      <c r="R1490" s="104"/>
    </row>
    <row r="1491" spans="18:18" ht="15" customHeight="1" x14ac:dyDescent="0.25">
      <c r="R1491" s="104"/>
    </row>
    <row r="1492" spans="18:18" ht="15" customHeight="1" x14ac:dyDescent="0.25">
      <c r="R1492" s="104"/>
    </row>
    <row r="1493" spans="18:18" ht="15" customHeight="1" x14ac:dyDescent="0.25">
      <c r="R1493" s="104"/>
    </row>
    <row r="1494" spans="18:18" ht="15" customHeight="1" x14ac:dyDescent="0.25">
      <c r="R1494" s="104"/>
    </row>
    <row r="1495" spans="18:18" ht="15" customHeight="1" x14ac:dyDescent="0.25">
      <c r="R1495" s="104"/>
    </row>
    <row r="1496" spans="18:18" ht="15" customHeight="1" x14ac:dyDescent="0.25">
      <c r="R1496" s="104"/>
    </row>
    <row r="1497" spans="18:18" ht="15" customHeight="1" x14ac:dyDescent="0.25">
      <c r="R1497" s="104"/>
    </row>
    <row r="1498" spans="18:18" ht="15" customHeight="1" x14ac:dyDescent="0.25">
      <c r="R1498" s="104"/>
    </row>
    <row r="1499" spans="18:18" ht="15" customHeight="1" x14ac:dyDescent="0.25">
      <c r="R1499" s="104"/>
    </row>
    <row r="1500" spans="18:18" ht="15" customHeight="1" x14ac:dyDescent="0.25">
      <c r="R1500" s="104"/>
    </row>
    <row r="1501" spans="18:18" ht="15" customHeight="1" x14ac:dyDescent="0.25">
      <c r="R1501" s="104"/>
    </row>
    <row r="1502" spans="18:18" ht="15" customHeight="1" x14ac:dyDescent="0.25">
      <c r="R1502" s="104"/>
    </row>
    <row r="1503" spans="18:18" ht="15" customHeight="1" x14ac:dyDescent="0.25">
      <c r="R1503" s="104"/>
    </row>
    <row r="1504" spans="18:18" ht="15" customHeight="1" x14ac:dyDescent="0.25">
      <c r="R1504" s="104"/>
    </row>
    <row r="1505" spans="18:18" ht="15" customHeight="1" x14ac:dyDescent="0.25">
      <c r="R1505" s="104"/>
    </row>
    <row r="1506" spans="18:18" ht="15" customHeight="1" x14ac:dyDescent="0.25">
      <c r="R1506" s="104"/>
    </row>
    <row r="1507" spans="18:18" ht="15" customHeight="1" x14ac:dyDescent="0.25">
      <c r="R1507" s="104"/>
    </row>
    <row r="1508" spans="18:18" ht="15" customHeight="1" x14ac:dyDescent="0.25">
      <c r="R1508" s="104"/>
    </row>
    <row r="1509" spans="18:18" ht="15" customHeight="1" x14ac:dyDescent="0.25">
      <c r="R1509" s="104"/>
    </row>
    <row r="1510" spans="18:18" ht="15" customHeight="1" x14ac:dyDescent="0.25">
      <c r="R1510" s="104"/>
    </row>
    <row r="1511" spans="18:18" ht="15" customHeight="1" x14ac:dyDescent="0.25">
      <c r="R1511" s="104"/>
    </row>
    <row r="1512" spans="18:18" ht="15" customHeight="1" x14ac:dyDescent="0.25">
      <c r="R1512" s="104"/>
    </row>
    <row r="1513" spans="18:18" ht="15" customHeight="1" x14ac:dyDescent="0.25">
      <c r="R1513" s="104"/>
    </row>
    <row r="1514" spans="18:18" ht="15" customHeight="1" x14ac:dyDescent="0.25">
      <c r="R1514" s="104"/>
    </row>
    <row r="1515" spans="18:18" ht="15" customHeight="1" x14ac:dyDescent="0.25">
      <c r="R1515" s="104"/>
    </row>
    <row r="1516" spans="18:18" ht="15" customHeight="1" x14ac:dyDescent="0.25">
      <c r="R1516" s="104"/>
    </row>
    <row r="1517" spans="18:18" ht="15" customHeight="1" x14ac:dyDescent="0.25">
      <c r="R1517" s="104"/>
    </row>
    <row r="1518" spans="18:18" ht="15" customHeight="1" x14ac:dyDescent="0.25">
      <c r="R1518" s="104"/>
    </row>
    <row r="1519" spans="18:18" ht="15" customHeight="1" x14ac:dyDescent="0.25">
      <c r="R1519" s="104"/>
    </row>
    <row r="1520" spans="18:18" ht="15" customHeight="1" x14ac:dyDescent="0.25">
      <c r="R1520" s="104"/>
    </row>
    <row r="1521" spans="18:18" ht="15" customHeight="1" x14ac:dyDescent="0.25">
      <c r="R1521" s="104"/>
    </row>
    <row r="1522" spans="18:18" ht="15" customHeight="1" x14ac:dyDescent="0.25">
      <c r="R1522" s="104"/>
    </row>
    <row r="1523" spans="18:18" ht="15" customHeight="1" x14ac:dyDescent="0.25">
      <c r="R1523" s="104"/>
    </row>
    <row r="1524" spans="18:18" ht="15" customHeight="1" x14ac:dyDescent="0.25">
      <c r="R1524" s="104"/>
    </row>
    <row r="1525" spans="18:18" ht="15" customHeight="1" x14ac:dyDescent="0.25">
      <c r="R1525" s="104"/>
    </row>
    <row r="1526" spans="18:18" ht="15" customHeight="1" x14ac:dyDescent="0.25">
      <c r="R1526" s="104"/>
    </row>
    <row r="1527" spans="18:18" ht="15" customHeight="1" x14ac:dyDescent="0.25">
      <c r="R1527" s="104"/>
    </row>
    <row r="1528" spans="18:18" ht="15" customHeight="1" x14ac:dyDescent="0.25">
      <c r="R1528" s="104"/>
    </row>
    <row r="1529" spans="18:18" ht="15" customHeight="1" x14ac:dyDescent="0.25">
      <c r="R1529" s="104"/>
    </row>
    <row r="1530" spans="18:18" ht="15" customHeight="1" x14ac:dyDescent="0.25">
      <c r="R1530" s="104"/>
    </row>
    <row r="1531" spans="18:18" ht="15" customHeight="1" x14ac:dyDescent="0.25">
      <c r="R1531" s="104"/>
    </row>
    <row r="1532" spans="18:18" ht="15" customHeight="1" x14ac:dyDescent="0.25">
      <c r="R1532" s="104"/>
    </row>
    <row r="1533" spans="18:18" ht="15" customHeight="1" x14ac:dyDescent="0.25">
      <c r="R1533" s="104"/>
    </row>
    <row r="1534" spans="18:18" ht="15" customHeight="1" x14ac:dyDescent="0.25">
      <c r="R1534" s="104"/>
    </row>
    <row r="1535" spans="18:18" ht="15" customHeight="1" x14ac:dyDescent="0.25">
      <c r="R1535" s="104"/>
    </row>
    <row r="1536" spans="18:18" ht="15" customHeight="1" x14ac:dyDescent="0.25">
      <c r="R1536" s="104"/>
    </row>
    <row r="1537" spans="18:18" ht="15" customHeight="1" x14ac:dyDescent="0.25">
      <c r="R1537" s="104"/>
    </row>
    <row r="1538" spans="18:18" ht="15" customHeight="1" x14ac:dyDescent="0.25">
      <c r="R1538" s="104"/>
    </row>
    <row r="1539" spans="18:18" ht="15" customHeight="1" x14ac:dyDescent="0.25">
      <c r="R1539" s="104"/>
    </row>
    <row r="1540" spans="18:18" ht="15" customHeight="1" x14ac:dyDescent="0.25">
      <c r="R1540" s="104"/>
    </row>
    <row r="1541" spans="18:18" ht="15" customHeight="1" x14ac:dyDescent="0.25">
      <c r="R1541" s="104"/>
    </row>
    <row r="1542" spans="18:18" ht="15" customHeight="1" x14ac:dyDescent="0.25">
      <c r="R1542" s="104"/>
    </row>
    <row r="1543" spans="18:18" ht="15" customHeight="1" x14ac:dyDescent="0.25">
      <c r="R1543" s="104"/>
    </row>
    <row r="1544" spans="18:18" ht="15" customHeight="1" x14ac:dyDescent="0.25">
      <c r="R1544" s="104"/>
    </row>
    <row r="1545" spans="18:18" ht="15" customHeight="1" x14ac:dyDescent="0.25">
      <c r="R1545" s="104"/>
    </row>
    <row r="1546" spans="18:18" ht="15" customHeight="1" x14ac:dyDescent="0.25">
      <c r="R1546" s="104"/>
    </row>
    <row r="1547" spans="18:18" ht="15" customHeight="1" x14ac:dyDescent="0.25">
      <c r="R1547" s="104"/>
    </row>
    <row r="1548" spans="18:18" ht="15" customHeight="1" x14ac:dyDescent="0.25">
      <c r="R1548" s="104"/>
    </row>
    <row r="1549" spans="18:18" ht="15" customHeight="1" x14ac:dyDescent="0.25">
      <c r="R1549" s="104"/>
    </row>
    <row r="1550" spans="18:18" ht="15" customHeight="1" x14ac:dyDescent="0.25">
      <c r="R1550" s="104"/>
    </row>
    <row r="1551" spans="18:18" ht="15" customHeight="1" x14ac:dyDescent="0.25">
      <c r="R1551" s="104"/>
    </row>
    <row r="1552" spans="18:18" ht="15" customHeight="1" x14ac:dyDescent="0.25">
      <c r="R1552" s="104"/>
    </row>
    <row r="1553" spans="18:18" ht="15" customHeight="1" x14ac:dyDescent="0.25">
      <c r="R1553" s="104"/>
    </row>
    <row r="1554" spans="18:18" ht="15" customHeight="1" x14ac:dyDescent="0.25">
      <c r="R1554" s="104"/>
    </row>
    <row r="1555" spans="18:18" ht="15" customHeight="1" x14ac:dyDescent="0.25">
      <c r="R1555" s="104"/>
    </row>
    <row r="1556" spans="18:18" ht="15" customHeight="1" x14ac:dyDescent="0.25">
      <c r="R1556" s="104"/>
    </row>
    <row r="1557" spans="18:18" ht="15" customHeight="1" x14ac:dyDescent="0.25">
      <c r="R1557" s="104"/>
    </row>
    <row r="1558" spans="18:18" ht="15" customHeight="1" x14ac:dyDescent="0.25">
      <c r="R1558" s="104"/>
    </row>
    <row r="1559" spans="18:18" ht="15" customHeight="1" x14ac:dyDescent="0.25">
      <c r="R1559" s="104"/>
    </row>
    <row r="1560" spans="18:18" ht="15" customHeight="1" x14ac:dyDescent="0.25">
      <c r="R1560" s="104"/>
    </row>
    <row r="1561" spans="18:18" ht="15" customHeight="1" x14ac:dyDescent="0.25">
      <c r="R1561" s="104"/>
    </row>
    <row r="1562" spans="18:18" ht="15" customHeight="1" x14ac:dyDescent="0.25">
      <c r="R1562" s="104"/>
    </row>
    <row r="1563" spans="18:18" ht="15" customHeight="1" x14ac:dyDescent="0.25">
      <c r="R1563" s="104"/>
    </row>
    <row r="1564" spans="18:18" ht="15" customHeight="1" x14ac:dyDescent="0.25">
      <c r="R1564" s="104"/>
    </row>
    <row r="1565" spans="18:18" ht="15" customHeight="1" x14ac:dyDescent="0.25">
      <c r="R1565" s="104"/>
    </row>
    <row r="1566" spans="18:18" ht="15" customHeight="1" x14ac:dyDescent="0.25">
      <c r="R1566" s="104"/>
    </row>
    <row r="1567" spans="18:18" ht="15" customHeight="1" x14ac:dyDescent="0.25">
      <c r="R1567" s="104"/>
    </row>
    <row r="1568" spans="18:18" ht="15" customHeight="1" x14ac:dyDescent="0.25">
      <c r="R1568" s="104"/>
    </row>
    <row r="1569" spans="18:18" ht="15" customHeight="1" x14ac:dyDescent="0.25">
      <c r="R1569" s="104"/>
    </row>
    <row r="1570" spans="18:18" ht="15" customHeight="1" x14ac:dyDescent="0.25">
      <c r="R1570" s="104"/>
    </row>
    <row r="1571" spans="18:18" ht="15" customHeight="1" x14ac:dyDescent="0.25">
      <c r="R1571" s="104"/>
    </row>
    <row r="1572" spans="18:18" ht="15" customHeight="1" x14ac:dyDescent="0.25">
      <c r="R1572" s="104"/>
    </row>
    <row r="1573" spans="18:18" ht="15" customHeight="1" x14ac:dyDescent="0.25">
      <c r="R1573" s="104"/>
    </row>
    <row r="1574" spans="18:18" ht="15" customHeight="1" x14ac:dyDescent="0.25">
      <c r="R1574" s="104"/>
    </row>
    <row r="1575" spans="18:18" ht="15" customHeight="1" x14ac:dyDescent="0.25">
      <c r="R1575" s="104"/>
    </row>
    <row r="1576" spans="18:18" ht="15" customHeight="1" x14ac:dyDescent="0.25">
      <c r="R1576" s="104"/>
    </row>
    <row r="1577" spans="18:18" ht="15" customHeight="1" x14ac:dyDescent="0.25">
      <c r="R1577" s="104"/>
    </row>
    <row r="1578" spans="18:18" ht="15" customHeight="1" x14ac:dyDescent="0.25">
      <c r="R1578" s="104"/>
    </row>
    <row r="1579" spans="18:18" ht="15" customHeight="1" x14ac:dyDescent="0.25">
      <c r="R1579" s="104"/>
    </row>
    <row r="1580" spans="18:18" ht="15" customHeight="1" x14ac:dyDescent="0.25">
      <c r="R1580" s="104"/>
    </row>
    <row r="1581" spans="18:18" ht="15" customHeight="1" x14ac:dyDescent="0.25">
      <c r="R1581" s="104"/>
    </row>
    <row r="1582" spans="18:18" ht="15" customHeight="1" x14ac:dyDescent="0.25">
      <c r="R1582" s="104"/>
    </row>
    <row r="1583" spans="18:18" ht="15" customHeight="1" x14ac:dyDescent="0.25">
      <c r="R1583" s="104"/>
    </row>
    <row r="1584" spans="18:18" ht="15" customHeight="1" x14ac:dyDescent="0.25">
      <c r="R1584" s="104"/>
    </row>
    <row r="1585" spans="18:18" ht="15" customHeight="1" x14ac:dyDescent="0.25">
      <c r="R1585" s="104"/>
    </row>
    <row r="1586" spans="18:18" ht="15" customHeight="1" x14ac:dyDescent="0.25">
      <c r="R1586" s="104"/>
    </row>
    <row r="1587" spans="18:18" ht="15" customHeight="1" x14ac:dyDescent="0.25">
      <c r="R1587" s="104"/>
    </row>
    <row r="1588" spans="18:18" ht="15" customHeight="1" x14ac:dyDescent="0.25">
      <c r="R1588" s="104"/>
    </row>
    <row r="1589" spans="18:18" ht="15" customHeight="1" x14ac:dyDescent="0.25">
      <c r="R1589" s="104"/>
    </row>
    <row r="1590" spans="18:18" ht="15" customHeight="1" x14ac:dyDescent="0.25">
      <c r="R1590" s="104"/>
    </row>
    <row r="1591" spans="18:18" ht="15" customHeight="1" x14ac:dyDescent="0.25">
      <c r="R1591" s="104"/>
    </row>
    <row r="1592" spans="18:18" ht="15" customHeight="1" x14ac:dyDescent="0.25">
      <c r="R1592" s="104"/>
    </row>
    <row r="1593" spans="18:18" ht="15" customHeight="1" x14ac:dyDescent="0.25">
      <c r="R1593" s="104"/>
    </row>
    <row r="1594" spans="18:18" ht="15" customHeight="1" x14ac:dyDescent="0.25">
      <c r="R1594" s="104"/>
    </row>
    <row r="1595" spans="18:18" ht="15" customHeight="1" x14ac:dyDescent="0.25">
      <c r="R1595" s="104"/>
    </row>
    <row r="1596" spans="18:18" ht="15" customHeight="1" x14ac:dyDescent="0.25">
      <c r="R1596" s="104"/>
    </row>
    <row r="1597" spans="18:18" ht="15" customHeight="1" x14ac:dyDescent="0.25">
      <c r="R1597" s="104"/>
    </row>
    <row r="1598" spans="18:18" ht="15" customHeight="1" x14ac:dyDescent="0.25">
      <c r="R1598" s="104"/>
    </row>
    <row r="1599" spans="18:18" ht="15" customHeight="1" x14ac:dyDescent="0.25">
      <c r="R1599" s="104"/>
    </row>
    <row r="1600" spans="18:18" ht="15" customHeight="1" x14ac:dyDescent="0.25">
      <c r="R1600" s="104"/>
    </row>
    <row r="1601" spans="18:18" ht="15" customHeight="1" x14ac:dyDescent="0.25">
      <c r="R1601" s="104"/>
    </row>
    <row r="1602" spans="18:18" ht="15" customHeight="1" x14ac:dyDescent="0.25">
      <c r="R1602" s="104"/>
    </row>
    <row r="1603" spans="18:18" ht="15" customHeight="1" x14ac:dyDescent="0.25">
      <c r="R1603" s="104"/>
    </row>
    <row r="1604" spans="18:18" ht="15" customHeight="1" x14ac:dyDescent="0.25">
      <c r="R1604" s="104"/>
    </row>
    <row r="1605" spans="18:18" ht="15" customHeight="1" x14ac:dyDescent="0.25">
      <c r="R1605" s="104"/>
    </row>
    <row r="1606" spans="18:18" ht="15" customHeight="1" x14ac:dyDescent="0.25">
      <c r="R1606" s="104"/>
    </row>
    <row r="1607" spans="18:18" ht="15" customHeight="1" x14ac:dyDescent="0.25">
      <c r="R1607" s="104"/>
    </row>
    <row r="1608" spans="18:18" ht="15" customHeight="1" x14ac:dyDescent="0.25">
      <c r="R1608" s="104"/>
    </row>
    <row r="1609" spans="18:18" ht="15" customHeight="1" x14ac:dyDescent="0.25">
      <c r="R1609" s="104"/>
    </row>
    <row r="1610" spans="18:18" ht="15" customHeight="1" x14ac:dyDescent="0.25">
      <c r="R1610" s="104"/>
    </row>
    <row r="1611" spans="18:18" ht="15" customHeight="1" x14ac:dyDescent="0.25">
      <c r="R1611" s="104"/>
    </row>
    <row r="1612" spans="18:18" ht="15" customHeight="1" x14ac:dyDescent="0.25">
      <c r="R1612" s="104"/>
    </row>
    <row r="1613" spans="18:18" ht="15" customHeight="1" x14ac:dyDescent="0.25">
      <c r="R1613" s="104"/>
    </row>
    <row r="1614" spans="18:18" ht="15" customHeight="1" x14ac:dyDescent="0.25">
      <c r="R1614" s="104"/>
    </row>
    <row r="1615" spans="18:18" ht="15" customHeight="1" x14ac:dyDescent="0.25">
      <c r="R1615" s="104"/>
    </row>
    <row r="1616" spans="18:18" ht="15" customHeight="1" x14ac:dyDescent="0.25">
      <c r="R1616" s="104"/>
    </row>
    <row r="1617" spans="18:18" ht="15" customHeight="1" x14ac:dyDescent="0.25">
      <c r="R1617" s="104"/>
    </row>
    <row r="1618" spans="18:18" ht="15" customHeight="1" x14ac:dyDescent="0.25">
      <c r="R1618" s="104"/>
    </row>
    <row r="1619" spans="18:18" ht="15" customHeight="1" x14ac:dyDescent="0.25">
      <c r="R1619" s="104"/>
    </row>
    <row r="1620" spans="18:18" ht="15" customHeight="1" x14ac:dyDescent="0.25">
      <c r="R1620" s="104"/>
    </row>
    <row r="1621" spans="18:18" ht="15" customHeight="1" x14ac:dyDescent="0.25">
      <c r="R1621" s="104"/>
    </row>
    <row r="1622" spans="18:18" ht="15" customHeight="1" x14ac:dyDescent="0.25">
      <c r="R1622" s="104"/>
    </row>
    <row r="1623" spans="18:18" ht="15" customHeight="1" x14ac:dyDescent="0.25">
      <c r="R1623" s="104"/>
    </row>
    <row r="1624" spans="18:18" ht="15" customHeight="1" x14ac:dyDescent="0.25">
      <c r="R1624" s="104"/>
    </row>
    <row r="1625" spans="18:18" ht="15" customHeight="1" x14ac:dyDescent="0.25">
      <c r="R1625" s="104"/>
    </row>
    <row r="1626" spans="18:18" ht="15" customHeight="1" x14ac:dyDescent="0.25">
      <c r="R1626" s="104"/>
    </row>
    <row r="1627" spans="18:18" ht="15" customHeight="1" x14ac:dyDescent="0.25">
      <c r="R1627" s="104"/>
    </row>
    <row r="1628" spans="18:18" ht="15" customHeight="1" x14ac:dyDescent="0.25">
      <c r="R1628" s="104"/>
    </row>
    <row r="1629" spans="18:18" ht="15" customHeight="1" x14ac:dyDescent="0.25">
      <c r="R1629" s="104"/>
    </row>
    <row r="1630" spans="18:18" ht="15" customHeight="1" x14ac:dyDescent="0.25">
      <c r="R1630" s="104"/>
    </row>
    <row r="1631" spans="18:18" ht="15" customHeight="1" x14ac:dyDescent="0.25">
      <c r="R1631" s="104"/>
    </row>
    <row r="1632" spans="18:18" ht="15" customHeight="1" x14ac:dyDescent="0.25">
      <c r="R1632" s="104"/>
    </row>
    <row r="1633" spans="18:18" ht="15" customHeight="1" x14ac:dyDescent="0.25">
      <c r="R1633" s="104"/>
    </row>
    <row r="1634" spans="18:18" ht="15" customHeight="1" x14ac:dyDescent="0.25">
      <c r="R1634" s="104"/>
    </row>
    <row r="1635" spans="18:18" ht="15" customHeight="1" x14ac:dyDescent="0.25">
      <c r="R1635" s="104"/>
    </row>
    <row r="1636" spans="18:18" ht="15" customHeight="1" x14ac:dyDescent="0.25">
      <c r="R1636" s="104"/>
    </row>
    <row r="1637" spans="18:18" ht="15" customHeight="1" x14ac:dyDescent="0.25">
      <c r="R1637" s="104"/>
    </row>
    <row r="1638" spans="18:18" ht="15" customHeight="1" x14ac:dyDescent="0.25">
      <c r="R1638" s="104"/>
    </row>
    <row r="1639" spans="18:18" ht="15" customHeight="1" x14ac:dyDescent="0.25">
      <c r="R1639" s="104"/>
    </row>
    <row r="1640" spans="18:18" ht="15" customHeight="1" x14ac:dyDescent="0.25">
      <c r="R1640" s="104"/>
    </row>
    <row r="1641" spans="18:18" ht="15" customHeight="1" x14ac:dyDescent="0.25">
      <c r="R1641" s="104"/>
    </row>
    <row r="1642" spans="18:18" ht="15" customHeight="1" x14ac:dyDescent="0.25">
      <c r="R1642" s="104"/>
    </row>
    <row r="1643" spans="18:18" ht="15" customHeight="1" x14ac:dyDescent="0.25">
      <c r="R1643" s="104"/>
    </row>
    <row r="1644" spans="18:18" ht="15" customHeight="1" x14ac:dyDescent="0.25">
      <c r="R1644" s="104"/>
    </row>
    <row r="1645" spans="18:18" ht="15" customHeight="1" x14ac:dyDescent="0.25">
      <c r="R1645" s="104"/>
    </row>
    <row r="1646" spans="18:18" ht="15" customHeight="1" x14ac:dyDescent="0.25">
      <c r="R1646" s="104"/>
    </row>
    <row r="1647" spans="18:18" ht="15" customHeight="1" x14ac:dyDescent="0.25">
      <c r="R1647" s="104"/>
    </row>
    <row r="1648" spans="18:18" ht="15" customHeight="1" x14ac:dyDescent="0.25">
      <c r="R1648" s="104"/>
    </row>
    <row r="1649" spans="18:18" ht="15" customHeight="1" x14ac:dyDescent="0.25">
      <c r="R1649" s="104"/>
    </row>
    <row r="1650" spans="18:18" ht="15" customHeight="1" x14ac:dyDescent="0.25">
      <c r="R1650" s="104"/>
    </row>
    <row r="1651" spans="18:18" ht="15" customHeight="1" x14ac:dyDescent="0.25">
      <c r="R1651" s="104"/>
    </row>
    <row r="1652" spans="18:18" ht="15" customHeight="1" x14ac:dyDescent="0.25">
      <c r="R1652" s="104"/>
    </row>
    <row r="1653" spans="18:18" ht="15" customHeight="1" x14ac:dyDescent="0.25">
      <c r="R1653" s="104"/>
    </row>
    <row r="1654" spans="18:18" ht="15" customHeight="1" x14ac:dyDescent="0.25">
      <c r="R1654" s="104"/>
    </row>
    <row r="1655" spans="18:18" ht="15" customHeight="1" x14ac:dyDescent="0.25">
      <c r="R1655" s="104"/>
    </row>
    <row r="1656" spans="18:18" ht="15" customHeight="1" x14ac:dyDescent="0.25">
      <c r="R1656" s="104"/>
    </row>
    <row r="1657" spans="18:18" ht="15" customHeight="1" x14ac:dyDescent="0.25">
      <c r="R1657" s="104"/>
    </row>
    <row r="1658" spans="18:18" ht="15" customHeight="1" x14ac:dyDescent="0.25">
      <c r="R1658" s="104"/>
    </row>
    <row r="1659" spans="18:18" ht="15" customHeight="1" x14ac:dyDescent="0.25">
      <c r="R1659" s="104"/>
    </row>
    <row r="1660" spans="18:18" ht="15" customHeight="1" x14ac:dyDescent="0.25">
      <c r="R1660" s="104"/>
    </row>
    <row r="1661" spans="18:18" ht="15" customHeight="1" x14ac:dyDescent="0.25">
      <c r="R1661" s="104"/>
    </row>
    <row r="1662" spans="18:18" ht="15" customHeight="1" x14ac:dyDescent="0.25">
      <c r="R1662" s="104"/>
    </row>
    <row r="1663" spans="18:18" ht="15" customHeight="1" x14ac:dyDescent="0.25">
      <c r="R1663" s="104"/>
    </row>
    <row r="1664" spans="18:18" ht="15" customHeight="1" x14ac:dyDescent="0.25">
      <c r="R1664" s="104"/>
    </row>
    <row r="1665" spans="18:18" ht="15" customHeight="1" x14ac:dyDescent="0.25">
      <c r="R1665" s="104"/>
    </row>
    <row r="1666" spans="18:18" ht="15" customHeight="1" x14ac:dyDescent="0.25">
      <c r="R1666" s="104"/>
    </row>
    <row r="1667" spans="18:18" ht="15" customHeight="1" x14ac:dyDescent="0.25">
      <c r="R1667" s="104"/>
    </row>
    <row r="1668" spans="18:18" ht="15" customHeight="1" x14ac:dyDescent="0.25">
      <c r="R1668" s="104"/>
    </row>
    <row r="1669" spans="18:18" ht="15" customHeight="1" x14ac:dyDescent="0.25">
      <c r="R1669" s="104"/>
    </row>
    <row r="1670" spans="18:18" ht="15" customHeight="1" x14ac:dyDescent="0.25">
      <c r="R1670" s="104"/>
    </row>
    <row r="1671" spans="18:18" ht="15" customHeight="1" x14ac:dyDescent="0.25">
      <c r="R1671" s="104"/>
    </row>
    <row r="1672" spans="18:18" ht="15" customHeight="1" x14ac:dyDescent="0.25">
      <c r="R1672" s="104"/>
    </row>
    <row r="1673" spans="18:18" ht="15" customHeight="1" x14ac:dyDescent="0.25">
      <c r="R1673" s="104"/>
    </row>
    <row r="1674" spans="18:18" ht="15" customHeight="1" x14ac:dyDescent="0.25">
      <c r="R1674" s="104"/>
    </row>
    <row r="1675" spans="18:18" ht="15" customHeight="1" x14ac:dyDescent="0.25">
      <c r="R1675" s="104"/>
    </row>
    <row r="1676" spans="18:18" ht="15" customHeight="1" x14ac:dyDescent="0.25">
      <c r="R1676" s="104"/>
    </row>
    <row r="1677" spans="18:18" ht="15" customHeight="1" x14ac:dyDescent="0.25">
      <c r="R1677" s="104"/>
    </row>
    <row r="1678" spans="18:18" ht="15" customHeight="1" x14ac:dyDescent="0.25">
      <c r="R1678" s="104"/>
    </row>
    <row r="1679" spans="18:18" ht="15" customHeight="1" x14ac:dyDescent="0.25">
      <c r="R1679" s="104"/>
    </row>
    <row r="1680" spans="18:18" ht="15" customHeight="1" x14ac:dyDescent="0.25">
      <c r="R1680" s="104"/>
    </row>
    <row r="1681" spans="18:18" ht="15" customHeight="1" x14ac:dyDescent="0.25">
      <c r="R1681" s="104"/>
    </row>
    <row r="1682" spans="18:18" ht="15" customHeight="1" x14ac:dyDescent="0.25">
      <c r="R1682" s="104"/>
    </row>
    <row r="1683" spans="18:18" ht="15" customHeight="1" x14ac:dyDescent="0.25">
      <c r="R1683" s="104"/>
    </row>
    <row r="1684" spans="18:18" ht="15" customHeight="1" x14ac:dyDescent="0.25">
      <c r="R1684" s="104"/>
    </row>
    <row r="1685" spans="18:18" ht="15" customHeight="1" x14ac:dyDescent="0.25">
      <c r="R1685" s="104"/>
    </row>
    <row r="1686" spans="18:18" ht="15" customHeight="1" x14ac:dyDescent="0.25">
      <c r="R1686" s="104"/>
    </row>
    <row r="1687" spans="18:18" ht="15" customHeight="1" x14ac:dyDescent="0.25">
      <c r="R1687" s="104"/>
    </row>
    <row r="1688" spans="18:18" ht="15" customHeight="1" x14ac:dyDescent="0.25">
      <c r="R1688" s="104"/>
    </row>
    <row r="1689" spans="18:18" ht="15" customHeight="1" x14ac:dyDescent="0.25">
      <c r="R1689" s="104"/>
    </row>
    <row r="1690" spans="18:18" ht="15" customHeight="1" x14ac:dyDescent="0.25">
      <c r="R1690" s="104"/>
    </row>
    <row r="1691" spans="18:18" ht="15" customHeight="1" x14ac:dyDescent="0.25">
      <c r="R1691" s="104"/>
    </row>
    <row r="1692" spans="18:18" ht="15" customHeight="1" x14ac:dyDescent="0.25">
      <c r="R1692" s="104"/>
    </row>
    <row r="1693" spans="18:18" ht="15" customHeight="1" x14ac:dyDescent="0.25">
      <c r="R1693" s="104"/>
    </row>
    <row r="1694" spans="18:18" ht="15" customHeight="1" x14ac:dyDescent="0.25">
      <c r="R1694" s="104"/>
    </row>
    <row r="1695" spans="18:18" ht="15" customHeight="1" x14ac:dyDescent="0.25">
      <c r="R1695" s="104"/>
    </row>
    <row r="1696" spans="18:18" ht="15" customHeight="1" x14ac:dyDescent="0.25">
      <c r="R1696" s="104"/>
    </row>
    <row r="1697" spans="18:18" ht="15" customHeight="1" x14ac:dyDescent="0.25">
      <c r="R1697" s="104"/>
    </row>
    <row r="1698" spans="18:18" ht="15" customHeight="1" x14ac:dyDescent="0.25">
      <c r="R1698" s="104"/>
    </row>
    <row r="1699" spans="18:18" ht="15" customHeight="1" x14ac:dyDescent="0.25">
      <c r="R1699" s="104"/>
    </row>
    <row r="1700" spans="18:18" ht="15" customHeight="1" x14ac:dyDescent="0.25">
      <c r="R1700" s="104"/>
    </row>
    <row r="1701" spans="18:18" ht="15" customHeight="1" x14ac:dyDescent="0.25">
      <c r="R1701" s="104"/>
    </row>
    <row r="1702" spans="18:18" ht="15" customHeight="1" x14ac:dyDescent="0.25">
      <c r="R1702" s="104"/>
    </row>
    <row r="1703" spans="18:18" ht="15" customHeight="1" x14ac:dyDescent="0.25">
      <c r="R1703" s="104"/>
    </row>
    <row r="1704" spans="18:18" ht="15" customHeight="1" x14ac:dyDescent="0.25">
      <c r="R1704" s="104"/>
    </row>
    <row r="1705" spans="18:18" ht="15" customHeight="1" x14ac:dyDescent="0.25">
      <c r="R1705" s="104"/>
    </row>
    <row r="1706" spans="18:18" ht="15" customHeight="1" x14ac:dyDescent="0.25">
      <c r="R1706" s="104"/>
    </row>
    <row r="1707" spans="18:18" ht="15" customHeight="1" x14ac:dyDescent="0.25">
      <c r="R1707" s="104"/>
    </row>
    <row r="1708" spans="18:18" ht="15" customHeight="1" x14ac:dyDescent="0.25">
      <c r="R1708" s="104"/>
    </row>
    <row r="1709" spans="18:18" ht="15" customHeight="1" x14ac:dyDescent="0.25">
      <c r="R1709" s="104"/>
    </row>
    <row r="1710" spans="18:18" ht="15" customHeight="1" x14ac:dyDescent="0.25">
      <c r="R1710" s="104"/>
    </row>
    <row r="1711" spans="18:18" ht="15" customHeight="1" x14ac:dyDescent="0.25">
      <c r="R1711" s="104"/>
    </row>
    <row r="1712" spans="18:18" ht="15" customHeight="1" x14ac:dyDescent="0.25">
      <c r="R1712" s="104"/>
    </row>
    <row r="1713" spans="18:18" ht="15" customHeight="1" x14ac:dyDescent="0.25">
      <c r="R1713" s="104"/>
    </row>
    <row r="1714" spans="18:18" ht="15" customHeight="1" x14ac:dyDescent="0.25">
      <c r="R1714" s="104"/>
    </row>
    <row r="1715" spans="18:18" ht="15" customHeight="1" x14ac:dyDescent="0.25">
      <c r="R1715" s="104"/>
    </row>
    <row r="1716" spans="18:18" ht="15" customHeight="1" x14ac:dyDescent="0.25">
      <c r="R1716" s="104"/>
    </row>
    <row r="1717" spans="18:18" ht="15" customHeight="1" x14ac:dyDescent="0.25">
      <c r="R1717" s="104"/>
    </row>
    <row r="1718" spans="18:18" ht="15" customHeight="1" x14ac:dyDescent="0.25">
      <c r="R1718" s="104"/>
    </row>
    <row r="1719" spans="18:18" ht="15" customHeight="1" x14ac:dyDescent="0.25">
      <c r="R1719" s="104"/>
    </row>
    <row r="1720" spans="18:18" ht="15" customHeight="1" x14ac:dyDescent="0.25">
      <c r="R1720" s="104"/>
    </row>
    <row r="1721" spans="18:18" ht="15" customHeight="1" x14ac:dyDescent="0.25">
      <c r="R1721" s="104"/>
    </row>
    <row r="1722" spans="18:18" ht="15" customHeight="1" x14ac:dyDescent="0.25">
      <c r="R1722" s="104"/>
    </row>
    <row r="1723" spans="18:18" ht="15" customHeight="1" x14ac:dyDescent="0.25">
      <c r="R1723" s="104"/>
    </row>
    <row r="1724" spans="18:18" ht="15" customHeight="1" x14ac:dyDescent="0.25">
      <c r="R1724" s="104"/>
    </row>
    <row r="1725" spans="18:18" ht="15" customHeight="1" x14ac:dyDescent="0.25">
      <c r="R1725" s="104"/>
    </row>
    <row r="1726" spans="18:18" ht="15" customHeight="1" x14ac:dyDescent="0.25">
      <c r="R1726" s="104"/>
    </row>
    <row r="1727" spans="18:18" ht="15" customHeight="1" x14ac:dyDescent="0.25">
      <c r="R1727" s="104"/>
    </row>
    <row r="1728" spans="18:18" ht="15" customHeight="1" x14ac:dyDescent="0.25">
      <c r="R1728" s="104"/>
    </row>
    <row r="1729" spans="18:18" ht="15" customHeight="1" x14ac:dyDescent="0.25">
      <c r="R1729" s="104"/>
    </row>
    <row r="1730" spans="18:18" ht="15" customHeight="1" x14ac:dyDescent="0.25">
      <c r="R1730" s="104"/>
    </row>
    <row r="1731" spans="18:18" ht="15" customHeight="1" x14ac:dyDescent="0.25">
      <c r="R1731" s="104"/>
    </row>
    <row r="1732" spans="18:18" ht="15" customHeight="1" x14ac:dyDescent="0.25">
      <c r="R1732" s="104"/>
    </row>
    <row r="1733" spans="18:18" ht="15" customHeight="1" x14ac:dyDescent="0.25">
      <c r="R1733" s="104"/>
    </row>
    <row r="1734" spans="18:18" ht="15" customHeight="1" x14ac:dyDescent="0.25">
      <c r="R1734" s="104"/>
    </row>
    <row r="1735" spans="18:18" ht="15" customHeight="1" x14ac:dyDescent="0.25">
      <c r="R1735" s="104"/>
    </row>
    <row r="1736" spans="18:18" ht="15" customHeight="1" x14ac:dyDescent="0.25">
      <c r="R1736" s="104"/>
    </row>
    <row r="1737" spans="18:18" ht="15" customHeight="1" x14ac:dyDescent="0.25">
      <c r="R1737" s="104"/>
    </row>
    <row r="1738" spans="18:18" ht="15" customHeight="1" x14ac:dyDescent="0.25">
      <c r="R1738" s="104"/>
    </row>
    <row r="1739" spans="18:18" ht="15" customHeight="1" x14ac:dyDescent="0.25">
      <c r="R1739" s="104"/>
    </row>
    <row r="1740" spans="18:18" ht="15" customHeight="1" x14ac:dyDescent="0.25">
      <c r="R1740" s="104"/>
    </row>
    <row r="1741" spans="18:18" ht="15" customHeight="1" x14ac:dyDescent="0.25">
      <c r="R1741" s="104"/>
    </row>
    <row r="1742" spans="18:18" ht="15" customHeight="1" x14ac:dyDescent="0.25">
      <c r="R1742" s="104"/>
    </row>
    <row r="1743" spans="18:18" ht="15" customHeight="1" x14ac:dyDescent="0.25">
      <c r="R1743" s="104"/>
    </row>
    <row r="1744" spans="18:18" ht="15" customHeight="1" x14ac:dyDescent="0.25">
      <c r="R1744" s="104"/>
    </row>
    <row r="1745" spans="18:18" ht="15" customHeight="1" x14ac:dyDescent="0.25">
      <c r="R1745" s="104"/>
    </row>
    <row r="1746" spans="18:18" ht="15" customHeight="1" x14ac:dyDescent="0.25">
      <c r="R1746" s="104"/>
    </row>
    <row r="1747" spans="18:18" ht="15" customHeight="1" x14ac:dyDescent="0.25">
      <c r="R1747" s="104"/>
    </row>
    <row r="1748" spans="18:18" ht="15" customHeight="1" x14ac:dyDescent="0.25">
      <c r="R1748" s="104"/>
    </row>
    <row r="1749" spans="18:18" ht="15" customHeight="1" x14ac:dyDescent="0.25">
      <c r="R1749" s="104"/>
    </row>
    <row r="1750" spans="18:18" ht="15" customHeight="1" x14ac:dyDescent="0.25">
      <c r="R1750" s="104"/>
    </row>
    <row r="1751" spans="18:18" ht="15" customHeight="1" x14ac:dyDescent="0.25">
      <c r="R1751" s="104"/>
    </row>
    <row r="1752" spans="18:18" ht="15" customHeight="1" x14ac:dyDescent="0.25">
      <c r="R1752" s="104"/>
    </row>
    <row r="1753" spans="18:18" ht="15" customHeight="1" x14ac:dyDescent="0.25">
      <c r="R1753" s="104"/>
    </row>
    <row r="1754" spans="18:18" ht="15" customHeight="1" x14ac:dyDescent="0.25">
      <c r="R1754" s="104"/>
    </row>
    <row r="1755" spans="18:18" ht="15" customHeight="1" x14ac:dyDescent="0.25">
      <c r="R1755" s="104"/>
    </row>
    <row r="1756" spans="18:18" ht="15" customHeight="1" x14ac:dyDescent="0.25">
      <c r="R1756" s="104"/>
    </row>
    <row r="1757" spans="18:18" ht="15" customHeight="1" x14ac:dyDescent="0.25">
      <c r="R1757" s="104"/>
    </row>
    <row r="1758" spans="18:18" ht="15" customHeight="1" x14ac:dyDescent="0.25">
      <c r="R1758" s="104"/>
    </row>
    <row r="1759" spans="18:18" ht="15" customHeight="1" x14ac:dyDescent="0.25">
      <c r="R1759" s="104"/>
    </row>
    <row r="1760" spans="18:18" ht="15" customHeight="1" x14ac:dyDescent="0.25">
      <c r="R1760" s="104"/>
    </row>
    <row r="1761" spans="18:18" ht="15" customHeight="1" x14ac:dyDescent="0.25">
      <c r="R1761" s="104"/>
    </row>
    <row r="1762" spans="18:18" ht="15" customHeight="1" x14ac:dyDescent="0.25">
      <c r="R1762" s="104"/>
    </row>
    <row r="1763" spans="18:18" ht="15" customHeight="1" x14ac:dyDescent="0.25">
      <c r="R1763" s="104"/>
    </row>
    <row r="1764" spans="18:18" ht="15" customHeight="1" x14ac:dyDescent="0.25">
      <c r="R1764" s="104"/>
    </row>
    <row r="1765" spans="18:18" ht="15" customHeight="1" x14ac:dyDescent="0.25">
      <c r="R1765" s="104"/>
    </row>
    <row r="1766" spans="18:18" ht="15" customHeight="1" x14ac:dyDescent="0.25">
      <c r="R1766" s="104"/>
    </row>
    <row r="1767" spans="18:18" ht="15" customHeight="1" x14ac:dyDescent="0.25">
      <c r="R1767" s="104"/>
    </row>
    <row r="1768" spans="18:18" ht="15" customHeight="1" x14ac:dyDescent="0.25">
      <c r="R1768" s="104"/>
    </row>
    <row r="1769" spans="18:18" ht="15" customHeight="1" x14ac:dyDescent="0.25">
      <c r="R1769" s="104"/>
    </row>
    <row r="1770" spans="18:18" ht="15" customHeight="1" x14ac:dyDescent="0.25">
      <c r="R1770" s="104"/>
    </row>
    <row r="1771" spans="18:18" ht="15" customHeight="1" x14ac:dyDescent="0.25">
      <c r="R1771" s="104"/>
    </row>
    <row r="1772" spans="18:18" ht="15" customHeight="1" x14ac:dyDescent="0.25">
      <c r="R1772" s="104"/>
    </row>
    <row r="1773" spans="18:18" ht="15" customHeight="1" x14ac:dyDescent="0.25">
      <c r="R1773" s="104"/>
    </row>
    <row r="1774" spans="18:18" ht="15" customHeight="1" x14ac:dyDescent="0.25">
      <c r="R1774" s="104"/>
    </row>
    <row r="1775" spans="18:18" ht="15" customHeight="1" x14ac:dyDescent="0.25">
      <c r="R1775" s="104"/>
    </row>
    <row r="1776" spans="18:18" ht="15" customHeight="1" x14ac:dyDescent="0.25">
      <c r="R1776" s="104"/>
    </row>
    <row r="1777" spans="18:18" ht="15" customHeight="1" x14ac:dyDescent="0.25">
      <c r="R1777" s="104"/>
    </row>
    <row r="1778" spans="18:18" ht="15" customHeight="1" x14ac:dyDescent="0.25">
      <c r="R1778" s="104"/>
    </row>
    <row r="1779" spans="18:18" ht="15" customHeight="1" x14ac:dyDescent="0.25">
      <c r="R1779" s="104"/>
    </row>
    <row r="1780" spans="18:18" ht="15" customHeight="1" x14ac:dyDescent="0.25">
      <c r="R1780" s="104"/>
    </row>
    <row r="1781" spans="18:18" ht="15" customHeight="1" x14ac:dyDescent="0.25">
      <c r="R1781" s="104"/>
    </row>
    <row r="1782" spans="18:18" ht="15" customHeight="1" x14ac:dyDescent="0.25">
      <c r="R1782" s="104"/>
    </row>
    <row r="1783" spans="18:18" ht="15" customHeight="1" x14ac:dyDescent="0.25">
      <c r="R1783" s="104"/>
    </row>
    <row r="1784" spans="18:18" ht="15" customHeight="1" x14ac:dyDescent="0.25">
      <c r="R1784" s="104"/>
    </row>
    <row r="1785" spans="18:18" ht="15" customHeight="1" x14ac:dyDescent="0.25">
      <c r="R1785" s="104"/>
    </row>
    <row r="1786" spans="18:18" ht="15" customHeight="1" x14ac:dyDescent="0.25">
      <c r="R1786" s="104"/>
    </row>
    <row r="1787" spans="18:18" ht="15" customHeight="1" x14ac:dyDescent="0.25">
      <c r="R1787" s="104"/>
    </row>
    <row r="1788" spans="18:18" ht="15" customHeight="1" x14ac:dyDescent="0.25">
      <c r="R1788" s="104"/>
    </row>
    <row r="1789" spans="18:18" ht="15" customHeight="1" x14ac:dyDescent="0.25">
      <c r="R1789" s="104"/>
    </row>
    <row r="1790" spans="18:18" ht="15" customHeight="1" x14ac:dyDescent="0.25">
      <c r="R1790" s="104"/>
    </row>
    <row r="1791" spans="18:18" ht="15" customHeight="1" x14ac:dyDescent="0.25">
      <c r="R1791" s="104"/>
    </row>
    <row r="1792" spans="18:18" ht="15" customHeight="1" x14ac:dyDescent="0.25">
      <c r="R1792" s="104"/>
    </row>
    <row r="1793" spans="18:18" ht="15" customHeight="1" x14ac:dyDescent="0.25">
      <c r="R1793" s="104"/>
    </row>
    <row r="1794" spans="18:18" ht="15" customHeight="1" x14ac:dyDescent="0.25">
      <c r="R1794" s="104"/>
    </row>
    <row r="1795" spans="18:18" ht="15" customHeight="1" x14ac:dyDescent="0.25">
      <c r="R1795" s="104"/>
    </row>
    <row r="1796" spans="18:18" ht="15" customHeight="1" x14ac:dyDescent="0.25">
      <c r="R1796" s="104"/>
    </row>
    <row r="1797" spans="18:18" ht="15" customHeight="1" x14ac:dyDescent="0.25">
      <c r="R1797" s="104"/>
    </row>
    <row r="1798" spans="18:18" ht="15" customHeight="1" x14ac:dyDescent="0.25">
      <c r="R1798" s="104"/>
    </row>
    <row r="1799" spans="18:18" ht="15" customHeight="1" x14ac:dyDescent="0.25">
      <c r="R1799" s="104"/>
    </row>
    <row r="1800" spans="18:18" ht="15" customHeight="1" x14ac:dyDescent="0.25">
      <c r="R1800" s="104"/>
    </row>
    <row r="1801" spans="18:18" ht="15" customHeight="1" x14ac:dyDescent="0.25">
      <c r="R1801" s="104"/>
    </row>
    <row r="1802" spans="18:18" ht="15" customHeight="1" x14ac:dyDescent="0.25">
      <c r="R1802" s="104"/>
    </row>
    <row r="1803" spans="18:18" ht="15" customHeight="1" x14ac:dyDescent="0.25">
      <c r="R1803" s="104"/>
    </row>
    <row r="1804" spans="18:18" ht="15" customHeight="1" x14ac:dyDescent="0.25">
      <c r="R1804" s="104"/>
    </row>
    <row r="1805" spans="18:18" ht="15" customHeight="1" x14ac:dyDescent="0.25">
      <c r="R1805" s="104"/>
    </row>
    <row r="1806" spans="18:18" ht="15" customHeight="1" x14ac:dyDescent="0.25">
      <c r="R1806" s="104"/>
    </row>
    <row r="1807" spans="18:18" ht="15" customHeight="1" x14ac:dyDescent="0.25">
      <c r="R1807" s="104"/>
    </row>
    <row r="1808" spans="18:18" ht="15" customHeight="1" x14ac:dyDescent="0.25">
      <c r="R1808" s="104"/>
    </row>
    <row r="1809" spans="18:18" ht="15" customHeight="1" x14ac:dyDescent="0.25">
      <c r="R1809" s="104"/>
    </row>
    <row r="1810" spans="18:18" ht="15" customHeight="1" x14ac:dyDescent="0.25">
      <c r="R1810" s="104"/>
    </row>
    <row r="1811" spans="18:18" ht="15" customHeight="1" x14ac:dyDescent="0.25">
      <c r="R1811" s="104"/>
    </row>
    <row r="1812" spans="18:18" ht="15" customHeight="1" x14ac:dyDescent="0.25">
      <c r="R1812" s="104"/>
    </row>
    <row r="1813" spans="18:18" ht="15" customHeight="1" x14ac:dyDescent="0.25">
      <c r="R1813" s="104"/>
    </row>
    <row r="1814" spans="18:18" ht="15" customHeight="1" x14ac:dyDescent="0.25">
      <c r="R1814" s="104"/>
    </row>
    <row r="1815" spans="18:18" ht="15" customHeight="1" x14ac:dyDescent="0.25">
      <c r="R1815" s="104"/>
    </row>
    <row r="1816" spans="18:18" ht="15" customHeight="1" x14ac:dyDescent="0.25">
      <c r="R1816" s="104"/>
    </row>
    <row r="1817" spans="18:18" ht="15" customHeight="1" x14ac:dyDescent="0.25">
      <c r="R1817" s="104"/>
    </row>
    <row r="1818" spans="18:18" ht="15" customHeight="1" x14ac:dyDescent="0.25">
      <c r="R1818" s="104"/>
    </row>
    <row r="1819" spans="18:18" ht="15" customHeight="1" x14ac:dyDescent="0.25">
      <c r="R1819" s="104"/>
    </row>
    <row r="1820" spans="18:18" ht="15" customHeight="1" x14ac:dyDescent="0.25">
      <c r="R1820" s="104"/>
    </row>
    <row r="1821" spans="18:18" ht="15" customHeight="1" x14ac:dyDescent="0.25">
      <c r="R1821" s="104"/>
    </row>
    <row r="1822" spans="18:18" ht="15" customHeight="1" x14ac:dyDescent="0.25">
      <c r="R1822" s="104"/>
    </row>
    <row r="1823" spans="18:18" ht="15" customHeight="1" x14ac:dyDescent="0.25">
      <c r="R1823" s="104"/>
    </row>
    <row r="1824" spans="18:18" ht="15" customHeight="1" x14ac:dyDescent="0.25">
      <c r="R1824" s="104"/>
    </row>
    <row r="1825" spans="18:18" ht="15" customHeight="1" x14ac:dyDescent="0.25">
      <c r="R1825" s="104"/>
    </row>
    <row r="1826" spans="18:18" ht="15" customHeight="1" x14ac:dyDescent="0.25">
      <c r="R1826" s="104"/>
    </row>
    <row r="1827" spans="18:18" ht="15" customHeight="1" x14ac:dyDescent="0.25">
      <c r="R1827" s="104"/>
    </row>
    <row r="1828" spans="18:18" ht="15" customHeight="1" x14ac:dyDescent="0.25">
      <c r="R1828" s="104"/>
    </row>
    <row r="1829" spans="18:18" ht="15" customHeight="1" x14ac:dyDescent="0.25">
      <c r="R1829" s="104"/>
    </row>
    <row r="1830" spans="18:18" ht="15" customHeight="1" x14ac:dyDescent="0.25">
      <c r="R1830" s="104"/>
    </row>
    <row r="1831" spans="18:18" ht="15" customHeight="1" x14ac:dyDescent="0.25">
      <c r="R1831" s="104"/>
    </row>
    <row r="1832" spans="18:18" ht="15" customHeight="1" x14ac:dyDescent="0.25">
      <c r="R1832" s="104"/>
    </row>
    <row r="1833" spans="18:18" ht="15" customHeight="1" x14ac:dyDescent="0.25">
      <c r="R1833" s="104"/>
    </row>
    <row r="1834" spans="18:18" ht="15" customHeight="1" x14ac:dyDescent="0.25">
      <c r="R1834" s="104"/>
    </row>
    <row r="1835" spans="18:18" ht="15" customHeight="1" x14ac:dyDescent="0.25">
      <c r="R1835" s="104"/>
    </row>
    <row r="1836" spans="18:18" ht="15" customHeight="1" x14ac:dyDescent="0.25">
      <c r="R1836" s="104"/>
    </row>
    <row r="1837" spans="18:18" ht="15" customHeight="1" x14ac:dyDescent="0.25">
      <c r="R1837" s="104"/>
    </row>
    <row r="1838" spans="18:18" ht="15" customHeight="1" x14ac:dyDescent="0.25">
      <c r="R1838" s="104"/>
    </row>
    <row r="1839" spans="18:18" ht="15" customHeight="1" x14ac:dyDescent="0.25">
      <c r="R1839" s="104"/>
    </row>
    <row r="1840" spans="18:18" ht="15" customHeight="1" x14ac:dyDescent="0.25">
      <c r="R1840" s="104"/>
    </row>
    <row r="1841" spans="18:18" ht="15" customHeight="1" x14ac:dyDescent="0.25">
      <c r="R1841" s="104"/>
    </row>
    <row r="1842" spans="18:18" ht="15" customHeight="1" x14ac:dyDescent="0.25">
      <c r="R1842" s="104"/>
    </row>
    <row r="1843" spans="18:18" ht="15" customHeight="1" x14ac:dyDescent="0.25">
      <c r="R1843" s="104"/>
    </row>
    <row r="1844" spans="18:18" ht="15" customHeight="1" x14ac:dyDescent="0.25">
      <c r="R1844" s="104"/>
    </row>
    <row r="1845" spans="18:18" ht="15" customHeight="1" x14ac:dyDescent="0.25">
      <c r="R1845" s="104"/>
    </row>
    <row r="1846" spans="18:18" ht="15" customHeight="1" x14ac:dyDescent="0.25">
      <c r="R1846" s="104"/>
    </row>
    <row r="1847" spans="18:18" ht="15" customHeight="1" x14ac:dyDescent="0.25">
      <c r="R1847" s="104"/>
    </row>
    <row r="1848" spans="18:18" ht="15" customHeight="1" x14ac:dyDescent="0.25">
      <c r="R1848" s="104"/>
    </row>
    <row r="1849" spans="18:18" ht="15" customHeight="1" x14ac:dyDescent="0.25">
      <c r="R1849" s="104"/>
    </row>
    <row r="1850" spans="18:18" ht="15" customHeight="1" x14ac:dyDescent="0.25">
      <c r="R1850" s="104"/>
    </row>
    <row r="1851" spans="18:18" ht="15" customHeight="1" x14ac:dyDescent="0.25">
      <c r="R1851" s="104"/>
    </row>
    <row r="1852" spans="18:18" ht="15" customHeight="1" x14ac:dyDescent="0.25">
      <c r="R1852" s="104"/>
    </row>
    <row r="1853" spans="18:18" ht="15" customHeight="1" x14ac:dyDescent="0.25">
      <c r="R1853" s="104"/>
    </row>
    <row r="1854" spans="18:18" ht="15" customHeight="1" x14ac:dyDescent="0.25">
      <c r="R1854" s="104"/>
    </row>
    <row r="1855" spans="18:18" ht="15" customHeight="1" x14ac:dyDescent="0.25">
      <c r="R1855" s="104"/>
    </row>
    <row r="1856" spans="18:18" ht="15" customHeight="1" x14ac:dyDescent="0.25">
      <c r="R1856" s="104"/>
    </row>
    <row r="1857" spans="18:18" ht="15" customHeight="1" x14ac:dyDescent="0.25">
      <c r="R1857" s="104"/>
    </row>
    <row r="1858" spans="18:18" ht="15" customHeight="1" x14ac:dyDescent="0.25">
      <c r="R1858" s="104"/>
    </row>
    <row r="1859" spans="18:18" ht="15" customHeight="1" x14ac:dyDescent="0.25">
      <c r="R1859" s="104"/>
    </row>
    <row r="1860" spans="18:18" ht="15" customHeight="1" x14ac:dyDescent="0.25">
      <c r="R1860" s="104"/>
    </row>
    <row r="1861" spans="18:18" ht="15" customHeight="1" x14ac:dyDescent="0.25">
      <c r="R1861" s="104"/>
    </row>
    <row r="1862" spans="18:18" ht="15" customHeight="1" x14ac:dyDescent="0.25">
      <c r="R1862" s="104"/>
    </row>
    <row r="1863" spans="18:18" ht="15" customHeight="1" x14ac:dyDescent="0.25">
      <c r="R1863" s="104"/>
    </row>
    <row r="1864" spans="18:18" ht="15" customHeight="1" x14ac:dyDescent="0.25">
      <c r="R1864" s="104"/>
    </row>
    <row r="1865" spans="18:18" ht="15" customHeight="1" x14ac:dyDescent="0.25">
      <c r="R1865" s="104"/>
    </row>
    <row r="1866" spans="18:18" ht="15" customHeight="1" x14ac:dyDescent="0.25">
      <c r="R1866" s="104"/>
    </row>
    <row r="1867" spans="18:18" ht="15" customHeight="1" x14ac:dyDescent="0.25">
      <c r="R1867" s="104"/>
    </row>
    <row r="1868" spans="18:18" ht="15" customHeight="1" x14ac:dyDescent="0.25">
      <c r="R1868" s="104"/>
    </row>
    <row r="1869" spans="18:18" ht="15" customHeight="1" x14ac:dyDescent="0.25">
      <c r="R1869" s="104"/>
    </row>
    <row r="1870" spans="18:18" ht="15" customHeight="1" x14ac:dyDescent="0.25">
      <c r="R1870" s="104"/>
    </row>
    <row r="1871" spans="18:18" ht="15" customHeight="1" x14ac:dyDescent="0.25">
      <c r="R1871" s="104"/>
    </row>
    <row r="1872" spans="18:18" ht="15" customHeight="1" x14ac:dyDescent="0.25">
      <c r="R1872" s="104"/>
    </row>
    <row r="1873" spans="18:18" ht="15" customHeight="1" x14ac:dyDescent="0.25">
      <c r="R1873" s="104"/>
    </row>
    <row r="1874" spans="18:18" ht="15" customHeight="1" x14ac:dyDescent="0.25">
      <c r="R1874" s="104"/>
    </row>
    <row r="1875" spans="18:18" ht="15" customHeight="1" x14ac:dyDescent="0.25">
      <c r="R1875" s="104"/>
    </row>
    <row r="1876" spans="18:18" ht="15" customHeight="1" x14ac:dyDescent="0.25">
      <c r="R1876" s="104"/>
    </row>
    <row r="1877" spans="18:18" ht="15" customHeight="1" x14ac:dyDescent="0.25">
      <c r="R1877" s="104"/>
    </row>
    <row r="1878" spans="18:18" ht="15" customHeight="1" x14ac:dyDescent="0.25">
      <c r="R1878" s="104"/>
    </row>
    <row r="1879" spans="18:18" ht="15" customHeight="1" x14ac:dyDescent="0.25">
      <c r="R1879" s="104"/>
    </row>
    <row r="1880" spans="18:18" ht="15" customHeight="1" x14ac:dyDescent="0.25">
      <c r="R1880" s="104"/>
    </row>
    <row r="1881" spans="18:18" ht="15" customHeight="1" x14ac:dyDescent="0.25">
      <c r="R1881" s="104"/>
    </row>
    <row r="1882" spans="18:18" ht="15" customHeight="1" x14ac:dyDescent="0.25">
      <c r="R1882" s="104"/>
    </row>
    <row r="1883" spans="18:18" ht="15" customHeight="1" x14ac:dyDescent="0.25">
      <c r="R1883" s="104"/>
    </row>
    <row r="1884" spans="18:18" ht="15" customHeight="1" x14ac:dyDescent="0.25">
      <c r="R1884" s="104"/>
    </row>
    <row r="1885" spans="18:18" ht="15" customHeight="1" x14ac:dyDescent="0.25">
      <c r="R1885" s="104"/>
    </row>
    <row r="1886" spans="18:18" ht="15" customHeight="1" x14ac:dyDescent="0.25">
      <c r="R1886" s="104"/>
    </row>
    <row r="1887" spans="18:18" ht="15" customHeight="1" x14ac:dyDescent="0.25">
      <c r="R1887" s="104"/>
    </row>
    <row r="1888" spans="18:18" ht="15" customHeight="1" x14ac:dyDescent="0.25">
      <c r="R1888" s="104"/>
    </row>
    <row r="1889" spans="18:18" ht="15" customHeight="1" x14ac:dyDescent="0.25">
      <c r="R1889" s="104"/>
    </row>
    <row r="1890" spans="18:18" ht="15" customHeight="1" x14ac:dyDescent="0.25">
      <c r="R1890" s="104"/>
    </row>
    <row r="1891" spans="18:18" ht="15" customHeight="1" x14ac:dyDescent="0.25">
      <c r="R1891" s="104"/>
    </row>
    <row r="1892" spans="18:18" ht="15" customHeight="1" x14ac:dyDescent="0.25">
      <c r="R1892" s="104"/>
    </row>
    <row r="1893" spans="18:18" ht="15" customHeight="1" x14ac:dyDescent="0.25">
      <c r="R1893" s="104"/>
    </row>
    <row r="1894" spans="18:18" ht="15" customHeight="1" x14ac:dyDescent="0.25">
      <c r="R1894" s="104"/>
    </row>
    <row r="1895" spans="18:18" ht="15" customHeight="1" x14ac:dyDescent="0.25">
      <c r="R1895" s="104"/>
    </row>
    <row r="1896" spans="18:18" ht="15" customHeight="1" x14ac:dyDescent="0.25">
      <c r="R1896" s="104"/>
    </row>
    <row r="1897" spans="18:18" ht="15" customHeight="1" x14ac:dyDescent="0.25">
      <c r="R1897" s="104"/>
    </row>
    <row r="1898" spans="18:18" ht="15" customHeight="1" x14ac:dyDescent="0.25">
      <c r="R1898" s="104"/>
    </row>
    <row r="1899" spans="18:18" ht="15" customHeight="1" x14ac:dyDescent="0.25">
      <c r="R1899" s="104"/>
    </row>
    <row r="1900" spans="18:18" ht="15" customHeight="1" x14ac:dyDescent="0.25">
      <c r="R1900" s="104"/>
    </row>
    <row r="1901" spans="18:18" ht="15" customHeight="1" x14ac:dyDescent="0.25">
      <c r="R1901" s="104"/>
    </row>
    <row r="1902" spans="18:18" ht="15" customHeight="1" x14ac:dyDescent="0.25">
      <c r="R1902" s="104"/>
    </row>
    <row r="1903" spans="18:18" ht="15" customHeight="1" x14ac:dyDescent="0.25">
      <c r="R1903" s="104"/>
    </row>
    <row r="1904" spans="18:18" ht="15" customHeight="1" x14ac:dyDescent="0.25">
      <c r="R1904" s="104"/>
    </row>
    <row r="1905" spans="18:18" ht="15" customHeight="1" x14ac:dyDescent="0.25">
      <c r="R1905" s="104"/>
    </row>
    <row r="1906" spans="18:18" ht="15" customHeight="1" x14ac:dyDescent="0.25">
      <c r="R1906" s="104"/>
    </row>
    <row r="1907" spans="18:18" ht="15" customHeight="1" x14ac:dyDescent="0.25">
      <c r="R1907" s="104"/>
    </row>
    <row r="1908" spans="18:18" ht="15" customHeight="1" x14ac:dyDescent="0.25">
      <c r="R1908" s="104"/>
    </row>
    <row r="1909" spans="18:18" ht="15" customHeight="1" x14ac:dyDescent="0.25">
      <c r="R1909" s="104"/>
    </row>
    <row r="1910" spans="18:18" ht="15" customHeight="1" x14ac:dyDescent="0.25">
      <c r="R1910" s="104"/>
    </row>
    <row r="1911" spans="18:18" ht="15" customHeight="1" x14ac:dyDescent="0.25">
      <c r="R1911" s="104"/>
    </row>
    <row r="1912" spans="18:18" ht="15" customHeight="1" x14ac:dyDescent="0.25">
      <c r="R1912" s="104"/>
    </row>
    <row r="1913" spans="18:18" ht="15" customHeight="1" x14ac:dyDescent="0.25">
      <c r="R1913" s="104"/>
    </row>
    <row r="1914" spans="18:18" ht="15" customHeight="1" x14ac:dyDescent="0.25">
      <c r="R1914" s="104"/>
    </row>
    <row r="1915" spans="18:18" ht="15" customHeight="1" x14ac:dyDescent="0.25">
      <c r="R1915" s="104"/>
    </row>
    <row r="1916" spans="18:18" ht="15" customHeight="1" x14ac:dyDescent="0.25">
      <c r="R1916" s="104"/>
    </row>
    <row r="1917" spans="18:18" ht="15" customHeight="1" x14ac:dyDescent="0.25">
      <c r="R1917" s="104"/>
    </row>
    <row r="1918" spans="18:18" ht="15" customHeight="1" x14ac:dyDescent="0.25">
      <c r="R1918" s="104"/>
    </row>
    <row r="1919" spans="18:18" ht="15" customHeight="1" x14ac:dyDescent="0.25">
      <c r="R1919" s="104"/>
    </row>
    <row r="1920" spans="18:18" ht="15" customHeight="1" x14ac:dyDescent="0.25">
      <c r="R1920" s="104"/>
    </row>
    <row r="1921" spans="18:18" ht="15" customHeight="1" x14ac:dyDescent="0.25">
      <c r="R1921" s="104"/>
    </row>
    <row r="1922" spans="18:18" ht="15" customHeight="1" x14ac:dyDescent="0.25">
      <c r="R1922" s="104"/>
    </row>
    <row r="1923" spans="18:18" ht="15" customHeight="1" x14ac:dyDescent="0.25">
      <c r="R1923" s="104"/>
    </row>
    <row r="1924" spans="18:18" ht="15" customHeight="1" x14ac:dyDescent="0.25">
      <c r="R1924" s="104"/>
    </row>
    <row r="1925" spans="18:18" ht="15" customHeight="1" x14ac:dyDescent="0.25">
      <c r="R1925" s="104"/>
    </row>
    <row r="1926" spans="18:18" ht="15" customHeight="1" x14ac:dyDescent="0.25">
      <c r="R1926" s="104"/>
    </row>
    <row r="1927" spans="18:18" ht="15" customHeight="1" x14ac:dyDescent="0.25">
      <c r="R1927" s="104"/>
    </row>
    <row r="1928" spans="18:18" ht="15" customHeight="1" x14ac:dyDescent="0.25">
      <c r="R1928" s="104"/>
    </row>
    <row r="1929" spans="18:18" ht="15" customHeight="1" x14ac:dyDescent="0.25">
      <c r="R1929" s="104"/>
    </row>
    <row r="1930" spans="18:18" ht="15" customHeight="1" x14ac:dyDescent="0.25">
      <c r="R1930" s="104"/>
    </row>
    <row r="1931" spans="18:18" ht="15" customHeight="1" x14ac:dyDescent="0.25">
      <c r="R1931" s="104"/>
    </row>
    <row r="1932" spans="18:18" ht="15" customHeight="1" x14ac:dyDescent="0.25">
      <c r="R1932" s="104"/>
    </row>
    <row r="1933" spans="18:18" ht="15" customHeight="1" x14ac:dyDescent="0.25">
      <c r="R1933" s="104"/>
    </row>
    <row r="1934" spans="18:18" ht="15" customHeight="1" x14ac:dyDescent="0.25">
      <c r="R1934" s="104"/>
    </row>
    <row r="1935" spans="18:18" ht="15" customHeight="1" x14ac:dyDescent="0.25">
      <c r="R1935" s="104"/>
    </row>
    <row r="1936" spans="18:18" ht="15" customHeight="1" x14ac:dyDescent="0.25">
      <c r="R1936" s="104"/>
    </row>
    <row r="1937" spans="18:18" ht="15" customHeight="1" x14ac:dyDescent="0.25">
      <c r="R1937" s="104"/>
    </row>
    <row r="1938" spans="18:18" ht="15" customHeight="1" x14ac:dyDescent="0.25">
      <c r="R1938" s="104"/>
    </row>
    <row r="1939" spans="18:18" ht="15" customHeight="1" x14ac:dyDescent="0.25">
      <c r="R1939" s="104"/>
    </row>
    <row r="1940" spans="18:18" ht="15" customHeight="1" x14ac:dyDescent="0.25">
      <c r="R1940" s="104"/>
    </row>
    <row r="1941" spans="18:18" ht="15" customHeight="1" x14ac:dyDescent="0.25">
      <c r="R1941" s="104"/>
    </row>
    <row r="1942" spans="18:18" ht="15" customHeight="1" x14ac:dyDescent="0.25">
      <c r="R1942" s="104"/>
    </row>
    <row r="1943" spans="18:18" ht="15" customHeight="1" x14ac:dyDescent="0.25">
      <c r="R1943" s="104"/>
    </row>
    <row r="1944" spans="18:18" ht="15" customHeight="1" x14ac:dyDescent="0.25">
      <c r="R1944" s="104"/>
    </row>
    <row r="1945" spans="18:18" ht="15" customHeight="1" x14ac:dyDescent="0.25">
      <c r="R1945" s="104"/>
    </row>
    <row r="1946" spans="18:18" ht="15" customHeight="1" x14ac:dyDescent="0.25">
      <c r="R1946" s="104"/>
    </row>
    <row r="1947" spans="18:18" ht="15" customHeight="1" x14ac:dyDescent="0.25">
      <c r="R1947" s="104"/>
    </row>
    <row r="1948" spans="18:18" ht="15" customHeight="1" x14ac:dyDescent="0.25">
      <c r="R1948" s="104"/>
    </row>
    <row r="1949" spans="18:18" ht="15" customHeight="1" x14ac:dyDescent="0.25">
      <c r="R1949" s="104"/>
    </row>
    <row r="1950" spans="18:18" ht="15" customHeight="1" x14ac:dyDescent="0.25">
      <c r="R1950" s="104"/>
    </row>
    <row r="1951" spans="18:18" ht="15" customHeight="1" x14ac:dyDescent="0.25">
      <c r="R1951" s="104"/>
    </row>
    <row r="1952" spans="18:18" ht="15" customHeight="1" x14ac:dyDescent="0.25">
      <c r="R1952" s="104"/>
    </row>
    <row r="1953" spans="18:18" ht="15" customHeight="1" x14ac:dyDescent="0.25">
      <c r="R1953" s="104"/>
    </row>
    <row r="1954" spans="18:18" ht="15" customHeight="1" x14ac:dyDescent="0.25">
      <c r="R1954" s="104"/>
    </row>
    <row r="1955" spans="18:18" ht="15" customHeight="1" x14ac:dyDescent="0.25">
      <c r="R1955" s="104"/>
    </row>
    <row r="1956" spans="18:18" ht="15" customHeight="1" x14ac:dyDescent="0.25">
      <c r="R1956" s="104"/>
    </row>
    <row r="1957" spans="18:18" ht="15" customHeight="1" x14ac:dyDescent="0.25">
      <c r="R1957" s="104"/>
    </row>
    <row r="1958" spans="18:18" ht="15" customHeight="1" x14ac:dyDescent="0.25">
      <c r="R1958" s="104"/>
    </row>
    <row r="1959" spans="18:18" ht="15" customHeight="1" x14ac:dyDescent="0.25">
      <c r="R1959" s="104"/>
    </row>
    <row r="1960" spans="18:18" ht="15" customHeight="1" x14ac:dyDescent="0.25">
      <c r="R1960" s="104"/>
    </row>
    <row r="1961" spans="18:18" ht="15" customHeight="1" x14ac:dyDescent="0.25">
      <c r="R1961" s="104"/>
    </row>
    <row r="1962" spans="18:18" ht="15" customHeight="1" x14ac:dyDescent="0.25">
      <c r="R1962" s="104"/>
    </row>
    <row r="1963" spans="18:18" ht="15" customHeight="1" x14ac:dyDescent="0.25">
      <c r="R1963" s="104"/>
    </row>
    <row r="1964" spans="18:18" ht="15" customHeight="1" x14ac:dyDescent="0.25">
      <c r="R1964" s="104"/>
    </row>
    <row r="1965" spans="18:18" ht="15" customHeight="1" x14ac:dyDescent="0.25">
      <c r="R1965" s="104"/>
    </row>
    <row r="1966" spans="18:18" ht="15" customHeight="1" x14ac:dyDescent="0.25">
      <c r="R1966" s="104"/>
    </row>
    <row r="1967" spans="18:18" ht="15" customHeight="1" x14ac:dyDescent="0.25">
      <c r="R1967" s="104"/>
    </row>
    <row r="1968" spans="18:18" ht="15" customHeight="1" x14ac:dyDescent="0.25">
      <c r="R1968" s="104"/>
    </row>
    <row r="1969" spans="18:18" ht="15" customHeight="1" x14ac:dyDescent="0.25">
      <c r="R1969" s="104"/>
    </row>
    <row r="1970" spans="18:18" ht="15" customHeight="1" x14ac:dyDescent="0.25">
      <c r="R1970" s="104"/>
    </row>
    <row r="1971" spans="18:18" ht="15" customHeight="1" x14ac:dyDescent="0.25">
      <c r="R1971" s="104"/>
    </row>
    <row r="1972" spans="18:18" ht="15" customHeight="1" x14ac:dyDescent="0.25">
      <c r="R1972" s="104"/>
    </row>
    <row r="1973" spans="18:18" ht="15" customHeight="1" x14ac:dyDescent="0.25">
      <c r="R1973" s="104"/>
    </row>
    <row r="1974" spans="18:18" ht="15" customHeight="1" x14ac:dyDescent="0.25">
      <c r="R1974" s="104"/>
    </row>
    <row r="1975" spans="18:18" ht="15" customHeight="1" x14ac:dyDescent="0.25">
      <c r="R1975" s="104"/>
    </row>
    <row r="1976" spans="18:18" ht="15" customHeight="1" x14ac:dyDescent="0.25">
      <c r="R1976" s="104"/>
    </row>
    <row r="1977" spans="18:18" ht="15" customHeight="1" x14ac:dyDescent="0.25">
      <c r="R1977" s="104"/>
    </row>
    <row r="1978" spans="18:18" ht="15" customHeight="1" x14ac:dyDescent="0.25">
      <c r="R1978" s="104"/>
    </row>
    <row r="1979" spans="18:18" ht="15" customHeight="1" x14ac:dyDescent="0.25">
      <c r="R1979" s="104"/>
    </row>
    <row r="1980" spans="18:18" ht="15" customHeight="1" x14ac:dyDescent="0.25">
      <c r="R1980" s="104"/>
    </row>
    <row r="1981" spans="18:18" ht="15" customHeight="1" x14ac:dyDescent="0.25">
      <c r="R1981" s="104"/>
    </row>
    <row r="1982" spans="18:18" ht="15" customHeight="1" x14ac:dyDescent="0.25">
      <c r="R1982" s="104"/>
    </row>
    <row r="1983" spans="18:18" ht="15" customHeight="1" x14ac:dyDescent="0.25">
      <c r="R1983" s="104"/>
    </row>
    <row r="1984" spans="18:18" ht="15" customHeight="1" x14ac:dyDescent="0.25">
      <c r="R1984" s="104"/>
    </row>
    <row r="1985" spans="18:18" ht="15" customHeight="1" x14ac:dyDescent="0.25">
      <c r="R1985" s="104"/>
    </row>
    <row r="1986" spans="18:18" ht="15" customHeight="1" x14ac:dyDescent="0.25">
      <c r="R1986" s="104"/>
    </row>
    <row r="1987" spans="18:18" ht="15" customHeight="1" x14ac:dyDescent="0.25">
      <c r="R1987" s="104"/>
    </row>
    <row r="1988" spans="18:18" ht="15" customHeight="1" x14ac:dyDescent="0.25">
      <c r="R1988" s="104"/>
    </row>
    <row r="1989" spans="18:18" ht="15" customHeight="1" x14ac:dyDescent="0.25">
      <c r="R1989" s="104"/>
    </row>
    <row r="1990" spans="18:18" ht="15" customHeight="1" x14ac:dyDescent="0.25">
      <c r="R1990" s="104"/>
    </row>
    <row r="1991" spans="18:18" ht="15" customHeight="1" x14ac:dyDescent="0.25">
      <c r="R1991" s="104"/>
    </row>
    <row r="1992" spans="18:18" ht="15" customHeight="1" x14ac:dyDescent="0.25">
      <c r="R1992" s="104"/>
    </row>
    <row r="1993" spans="18:18" ht="15" customHeight="1" x14ac:dyDescent="0.25">
      <c r="R1993" s="104"/>
    </row>
    <row r="1994" spans="18:18" ht="15" customHeight="1" x14ac:dyDescent="0.25">
      <c r="R1994" s="104"/>
    </row>
    <row r="1995" spans="18:18" ht="15" customHeight="1" x14ac:dyDescent="0.25">
      <c r="R1995" s="104"/>
    </row>
    <row r="1996" spans="18:18" ht="15" customHeight="1" x14ac:dyDescent="0.25">
      <c r="R1996" s="104"/>
    </row>
    <row r="1997" spans="18:18" ht="15" customHeight="1" x14ac:dyDescent="0.25">
      <c r="R1997" s="104"/>
    </row>
    <row r="1998" spans="18:18" ht="15" customHeight="1" x14ac:dyDescent="0.25">
      <c r="R1998" s="104"/>
    </row>
    <row r="1999" spans="18:18" ht="15" customHeight="1" x14ac:dyDescent="0.25">
      <c r="R1999" s="104"/>
    </row>
    <row r="2000" spans="18:18" ht="15" customHeight="1" x14ac:dyDescent="0.25">
      <c r="R2000" s="104"/>
    </row>
    <row r="2001" spans="18:18" ht="15" customHeight="1" x14ac:dyDescent="0.25">
      <c r="R2001" s="104"/>
    </row>
    <row r="2002" spans="18:18" ht="15" customHeight="1" x14ac:dyDescent="0.25">
      <c r="R2002" s="104"/>
    </row>
    <row r="2003" spans="18:18" ht="15" customHeight="1" x14ac:dyDescent="0.25">
      <c r="R2003" s="104"/>
    </row>
    <row r="2004" spans="18:18" ht="15" customHeight="1" x14ac:dyDescent="0.25">
      <c r="R2004" s="104"/>
    </row>
    <row r="2005" spans="18:18" ht="15" customHeight="1" x14ac:dyDescent="0.25">
      <c r="R2005" s="104"/>
    </row>
    <row r="2006" spans="18:18" ht="15" customHeight="1" x14ac:dyDescent="0.25">
      <c r="R2006" s="104"/>
    </row>
    <row r="2007" spans="18:18" ht="15" customHeight="1" x14ac:dyDescent="0.25">
      <c r="R2007" s="104"/>
    </row>
    <row r="2008" spans="18:18" ht="15" customHeight="1" x14ac:dyDescent="0.25">
      <c r="R2008" s="104"/>
    </row>
    <row r="2009" spans="18:18" ht="15" customHeight="1" x14ac:dyDescent="0.25">
      <c r="R2009" s="104"/>
    </row>
    <row r="2010" spans="18:18" ht="15" customHeight="1" x14ac:dyDescent="0.25">
      <c r="R2010" s="104"/>
    </row>
    <row r="2011" spans="18:18" ht="15" customHeight="1" x14ac:dyDescent="0.25">
      <c r="R2011" s="104"/>
    </row>
    <row r="2012" spans="18:18" ht="15" customHeight="1" x14ac:dyDescent="0.25">
      <c r="R2012" s="104"/>
    </row>
    <row r="2013" spans="18:18" ht="15" customHeight="1" x14ac:dyDescent="0.25">
      <c r="R2013" s="104"/>
    </row>
    <row r="2014" spans="18:18" ht="15" customHeight="1" x14ac:dyDescent="0.25">
      <c r="R2014" s="104"/>
    </row>
    <row r="2015" spans="18:18" ht="15" customHeight="1" x14ac:dyDescent="0.25">
      <c r="R2015" s="104"/>
    </row>
    <row r="2016" spans="18:18" ht="15" customHeight="1" x14ac:dyDescent="0.25">
      <c r="R2016" s="104"/>
    </row>
    <row r="2017" spans="18:18" ht="15" customHeight="1" x14ac:dyDescent="0.25">
      <c r="R2017" s="104"/>
    </row>
    <row r="2018" spans="18:18" ht="15" customHeight="1" x14ac:dyDescent="0.25">
      <c r="R2018" s="104"/>
    </row>
    <row r="2019" spans="18:18" ht="15" customHeight="1" x14ac:dyDescent="0.25">
      <c r="R2019" s="104"/>
    </row>
    <row r="2020" spans="18:18" ht="15" customHeight="1" x14ac:dyDescent="0.25">
      <c r="R2020" s="104"/>
    </row>
    <row r="2021" spans="18:18" ht="15" customHeight="1" x14ac:dyDescent="0.25">
      <c r="R2021" s="104"/>
    </row>
    <row r="2022" spans="18:18" ht="15" customHeight="1" x14ac:dyDescent="0.25">
      <c r="R2022" s="104"/>
    </row>
    <row r="2023" spans="18:18" ht="15" customHeight="1" x14ac:dyDescent="0.25">
      <c r="R2023" s="104"/>
    </row>
    <row r="2024" spans="18:18" ht="15" customHeight="1" x14ac:dyDescent="0.25">
      <c r="R2024" s="104"/>
    </row>
    <row r="2025" spans="18:18" ht="15" customHeight="1" x14ac:dyDescent="0.25">
      <c r="R2025" s="104"/>
    </row>
    <row r="2026" spans="18:18" ht="15" customHeight="1" x14ac:dyDescent="0.25">
      <c r="R2026" s="104"/>
    </row>
    <row r="2027" spans="18:18" ht="15" customHeight="1" x14ac:dyDescent="0.25">
      <c r="R2027" s="104"/>
    </row>
    <row r="2028" spans="18:18" ht="15" customHeight="1" x14ac:dyDescent="0.25">
      <c r="R2028" s="104"/>
    </row>
    <row r="2029" spans="18:18" ht="15" customHeight="1" x14ac:dyDescent="0.25">
      <c r="R2029" s="104"/>
    </row>
    <row r="2030" spans="18:18" ht="15" customHeight="1" x14ac:dyDescent="0.25">
      <c r="R2030" s="104"/>
    </row>
    <row r="2031" spans="18:18" ht="15" customHeight="1" x14ac:dyDescent="0.25">
      <c r="R2031" s="104"/>
    </row>
    <row r="2032" spans="18:18" ht="15" customHeight="1" x14ac:dyDescent="0.25">
      <c r="R2032" s="104"/>
    </row>
    <row r="2033" spans="18:18" ht="15" customHeight="1" x14ac:dyDescent="0.25">
      <c r="R2033" s="104"/>
    </row>
    <row r="2034" spans="18:18" ht="15" customHeight="1" x14ac:dyDescent="0.25">
      <c r="R2034" s="104"/>
    </row>
    <row r="2035" spans="18:18" ht="15" customHeight="1" x14ac:dyDescent="0.25">
      <c r="R2035" s="104"/>
    </row>
    <row r="2036" spans="18:18" ht="15" customHeight="1" x14ac:dyDescent="0.25">
      <c r="R2036" s="104"/>
    </row>
    <row r="2037" spans="18:18" ht="15" customHeight="1" x14ac:dyDescent="0.25">
      <c r="R2037" s="104"/>
    </row>
    <row r="2038" spans="18:18" ht="15" customHeight="1" x14ac:dyDescent="0.25">
      <c r="R2038" s="104"/>
    </row>
    <row r="2039" spans="18:18" ht="15" customHeight="1" x14ac:dyDescent="0.25">
      <c r="R2039" s="104"/>
    </row>
    <row r="2040" spans="18:18" ht="15" customHeight="1" x14ac:dyDescent="0.25">
      <c r="R2040" s="104"/>
    </row>
    <row r="2041" spans="18:18" ht="15" customHeight="1" x14ac:dyDescent="0.25">
      <c r="R2041" s="104"/>
    </row>
    <row r="2042" spans="18:18" ht="15" customHeight="1" x14ac:dyDescent="0.25">
      <c r="R2042" s="104"/>
    </row>
    <row r="2043" spans="18:18" ht="15" customHeight="1" x14ac:dyDescent="0.25">
      <c r="R2043" s="104"/>
    </row>
    <row r="2044" spans="18:18" ht="15" customHeight="1" x14ac:dyDescent="0.25">
      <c r="R2044" s="104"/>
    </row>
    <row r="2045" spans="18:18" ht="15" customHeight="1" x14ac:dyDescent="0.25">
      <c r="R2045" s="104"/>
    </row>
    <row r="2046" spans="18:18" ht="15" customHeight="1" x14ac:dyDescent="0.25">
      <c r="R2046" s="104"/>
    </row>
    <row r="2047" spans="18:18" ht="15" customHeight="1" x14ac:dyDescent="0.25">
      <c r="R2047" s="104"/>
    </row>
    <row r="2048" spans="18:18" ht="15" customHeight="1" x14ac:dyDescent="0.25">
      <c r="R2048" s="104"/>
    </row>
    <row r="2049" spans="18:18" ht="15" customHeight="1" x14ac:dyDescent="0.25">
      <c r="R2049" s="104"/>
    </row>
    <row r="2050" spans="18:18" ht="15" customHeight="1" x14ac:dyDescent="0.25">
      <c r="R2050" s="104"/>
    </row>
    <row r="2051" spans="18:18" ht="15" customHeight="1" x14ac:dyDescent="0.25">
      <c r="R2051" s="104"/>
    </row>
    <row r="2052" spans="18:18" ht="15" customHeight="1" x14ac:dyDescent="0.25">
      <c r="R2052" s="104"/>
    </row>
    <row r="2053" spans="18:18" ht="15" customHeight="1" x14ac:dyDescent="0.25">
      <c r="R2053" s="104"/>
    </row>
    <row r="2054" spans="18:18" ht="15" customHeight="1" x14ac:dyDescent="0.25">
      <c r="R2054" s="104"/>
    </row>
    <row r="2055" spans="18:18" ht="15" customHeight="1" x14ac:dyDescent="0.25">
      <c r="R2055" s="104"/>
    </row>
    <row r="2056" spans="18:18" ht="15" customHeight="1" x14ac:dyDescent="0.25">
      <c r="R2056" s="104"/>
    </row>
    <row r="2057" spans="18:18" ht="15" customHeight="1" x14ac:dyDescent="0.25">
      <c r="R2057" s="104"/>
    </row>
    <row r="2058" spans="18:18" ht="15" customHeight="1" x14ac:dyDescent="0.25">
      <c r="R2058" s="104"/>
    </row>
    <row r="2059" spans="18:18" ht="15" customHeight="1" x14ac:dyDescent="0.25">
      <c r="R2059" s="104"/>
    </row>
    <row r="2060" spans="18:18" ht="15" customHeight="1" x14ac:dyDescent="0.25">
      <c r="R2060" s="104"/>
    </row>
    <row r="2061" spans="18:18" ht="15" customHeight="1" x14ac:dyDescent="0.25">
      <c r="R2061" s="104"/>
    </row>
    <row r="2062" spans="18:18" ht="15" customHeight="1" x14ac:dyDescent="0.25">
      <c r="R2062" s="104"/>
    </row>
    <row r="2063" spans="18:18" ht="15" customHeight="1" x14ac:dyDescent="0.25">
      <c r="R2063" s="104"/>
    </row>
    <row r="2064" spans="18:18" ht="15" customHeight="1" x14ac:dyDescent="0.25">
      <c r="R2064" s="104"/>
    </row>
    <row r="2065" spans="18:18" ht="15" customHeight="1" x14ac:dyDescent="0.25">
      <c r="R2065" s="104"/>
    </row>
    <row r="2066" spans="18:18" ht="15" customHeight="1" x14ac:dyDescent="0.25">
      <c r="R2066" s="104"/>
    </row>
    <row r="2067" spans="18:18" ht="15" customHeight="1" x14ac:dyDescent="0.25">
      <c r="R2067" s="104"/>
    </row>
    <row r="2068" spans="18:18" ht="15" customHeight="1" x14ac:dyDescent="0.25">
      <c r="R2068" s="104"/>
    </row>
    <row r="2069" spans="18:18" ht="15" customHeight="1" x14ac:dyDescent="0.25">
      <c r="R2069" s="104"/>
    </row>
    <row r="2070" spans="18:18" ht="15" customHeight="1" x14ac:dyDescent="0.25">
      <c r="R2070" s="104"/>
    </row>
    <row r="2071" spans="18:18" ht="15" customHeight="1" x14ac:dyDescent="0.25">
      <c r="R2071" s="104"/>
    </row>
    <row r="2072" spans="18:18" ht="15" customHeight="1" x14ac:dyDescent="0.25">
      <c r="R2072" s="104"/>
    </row>
    <row r="2073" spans="18:18" ht="15" customHeight="1" x14ac:dyDescent="0.25">
      <c r="R2073" s="104"/>
    </row>
    <row r="2074" spans="18:18" ht="15" customHeight="1" x14ac:dyDescent="0.25">
      <c r="R2074" s="104"/>
    </row>
    <row r="2075" spans="18:18" ht="15" customHeight="1" x14ac:dyDescent="0.25">
      <c r="R2075" s="104"/>
    </row>
    <row r="2076" spans="18:18" ht="15" customHeight="1" x14ac:dyDescent="0.25">
      <c r="R2076" s="104"/>
    </row>
    <row r="2077" spans="18:18" ht="15" customHeight="1" x14ac:dyDescent="0.25">
      <c r="R2077" s="104"/>
    </row>
    <row r="2078" spans="18:18" ht="15" customHeight="1" x14ac:dyDescent="0.25">
      <c r="R2078" s="104"/>
    </row>
    <row r="2079" spans="18:18" ht="15" customHeight="1" x14ac:dyDescent="0.25">
      <c r="R2079" s="104"/>
    </row>
    <row r="2080" spans="18:18" ht="15" customHeight="1" x14ac:dyDescent="0.25">
      <c r="R2080" s="104"/>
    </row>
    <row r="2081" spans="18:18" ht="15" customHeight="1" x14ac:dyDescent="0.25">
      <c r="R2081" s="104"/>
    </row>
    <row r="2082" spans="18:18" ht="15" customHeight="1" x14ac:dyDescent="0.25">
      <c r="R2082" s="104"/>
    </row>
    <row r="2083" spans="18:18" ht="15" customHeight="1" x14ac:dyDescent="0.25">
      <c r="R2083" s="104"/>
    </row>
    <row r="2084" spans="18:18" ht="15" customHeight="1" x14ac:dyDescent="0.25">
      <c r="R2084" s="104"/>
    </row>
    <row r="2085" spans="18:18" ht="15" customHeight="1" x14ac:dyDescent="0.25">
      <c r="R2085" s="104"/>
    </row>
    <row r="2086" spans="18:18" ht="15" customHeight="1" x14ac:dyDescent="0.25">
      <c r="R2086" s="104"/>
    </row>
    <row r="2087" spans="18:18" ht="15" customHeight="1" x14ac:dyDescent="0.25">
      <c r="R2087" s="104"/>
    </row>
    <row r="2088" spans="18:18" ht="15" customHeight="1" x14ac:dyDescent="0.25">
      <c r="R2088" s="104"/>
    </row>
    <row r="2089" spans="18:18" ht="15" customHeight="1" x14ac:dyDescent="0.25">
      <c r="R2089" s="104"/>
    </row>
    <row r="2090" spans="18:18" ht="15" customHeight="1" x14ac:dyDescent="0.25">
      <c r="R2090" s="104"/>
    </row>
    <row r="2091" spans="18:18" ht="15" customHeight="1" x14ac:dyDescent="0.25">
      <c r="R2091" s="104"/>
    </row>
    <row r="2092" spans="18:18" ht="15" customHeight="1" x14ac:dyDescent="0.25">
      <c r="R2092" s="104"/>
    </row>
    <row r="2093" spans="18:18" ht="15" customHeight="1" x14ac:dyDescent="0.25">
      <c r="R2093" s="104"/>
    </row>
    <row r="2094" spans="18:18" ht="15" customHeight="1" x14ac:dyDescent="0.25">
      <c r="R2094" s="104"/>
    </row>
    <row r="2095" spans="18:18" ht="15" customHeight="1" x14ac:dyDescent="0.25">
      <c r="R2095" s="104"/>
    </row>
    <row r="2096" spans="18:18" ht="15" customHeight="1" x14ac:dyDescent="0.25">
      <c r="R2096" s="104"/>
    </row>
    <row r="2097" spans="18:18" ht="15" customHeight="1" x14ac:dyDescent="0.25">
      <c r="R2097" s="104"/>
    </row>
    <row r="2098" spans="18:18" ht="15" customHeight="1" x14ac:dyDescent="0.25">
      <c r="R2098" s="104"/>
    </row>
    <row r="2099" spans="18:18" ht="15" customHeight="1" x14ac:dyDescent="0.25">
      <c r="R2099" s="104"/>
    </row>
    <row r="2100" spans="18:18" ht="15" customHeight="1" x14ac:dyDescent="0.25">
      <c r="R2100" s="104"/>
    </row>
    <row r="2101" spans="18:18" ht="15" customHeight="1" x14ac:dyDescent="0.25">
      <c r="R2101" s="104"/>
    </row>
    <row r="2102" spans="18:18" ht="15" customHeight="1" x14ac:dyDescent="0.25">
      <c r="R2102" s="104"/>
    </row>
    <row r="2103" spans="18:18" ht="15" customHeight="1" x14ac:dyDescent="0.25">
      <c r="R2103" s="104"/>
    </row>
    <row r="2104" spans="18:18" ht="15" customHeight="1" x14ac:dyDescent="0.25">
      <c r="R2104" s="104"/>
    </row>
    <row r="2105" spans="18:18" ht="15" customHeight="1" x14ac:dyDescent="0.25">
      <c r="R2105" s="104"/>
    </row>
    <row r="2106" spans="18:18" ht="15" customHeight="1" x14ac:dyDescent="0.25">
      <c r="R2106" s="104"/>
    </row>
    <row r="2107" spans="18:18" ht="15" customHeight="1" x14ac:dyDescent="0.25">
      <c r="R2107" s="104"/>
    </row>
    <row r="2108" spans="18:18" ht="15" customHeight="1" x14ac:dyDescent="0.25">
      <c r="R2108" s="104"/>
    </row>
    <row r="2109" spans="18:18" ht="15" customHeight="1" x14ac:dyDescent="0.25">
      <c r="R2109" s="104"/>
    </row>
    <row r="2110" spans="18:18" ht="15" customHeight="1" x14ac:dyDescent="0.25">
      <c r="R2110" s="104"/>
    </row>
    <row r="2111" spans="18:18" ht="15" customHeight="1" x14ac:dyDescent="0.25">
      <c r="R2111" s="104"/>
    </row>
    <row r="2112" spans="18:18" ht="15" customHeight="1" x14ac:dyDescent="0.25">
      <c r="R2112" s="104"/>
    </row>
    <row r="2113" spans="18:18" ht="15" customHeight="1" x14ac:dyDescent="0.25">
      <c r="R2113" s="104"/>
    </row>
    <row r="2114" spans="18:18" ht="15" customHeight="1" x14ac:dyDescent="0.25">
      <c r="R2114" s="104"/>
    </row>
    <row r="2115" spans="18:18" ht="15" customHeight="1" x14ac:dyDescent="0.25">
      <c r="R2115" s="104"/>
    </row>
    <row r="2116" spans="18:18" ht="15" customHeight="1" x14ac:dyDescent="0.25">
      <c r="R2116" s="104"/>
    </row>
    <row r="2117" spans="18:18" ht="15" customHeight="1" x14ac:dyDescent="0.25">
      <c r="R2117" s="104"/>
    </row>
    <row r="2118" spans="18:18" ht="15" customHeight="1" x14ac:dyDescent="0.25">
      <c r="R2118" s="104"/>
    </row>
    <row r="2119" spans="18:18" ht="15" customHeight="1" x14ac:dyDescent="0.25">
      <c r="R2119" s="104"/>
    </row>
    <row r="2120" spans="18:18" ht="15" customHeight="1" x14ac:dyDescent="0.25">
      <c r="R2120" s="104"/>
    </row>
    <row r="2121" spans="18:18" ht="15" customHeight="1" x14ac:dyDescent="0.25">
      <c r="R2121" s="104"/>
    </row>
    <row r="2122" spans="18:18" ht="15" customHeight="1" x14ac:dyDescent="0.25">
      <c r="R2122" s="104"/>
    </row>
    <row r="2123" spans="18:18" ht="15" customHeight="1" x14ac:dyDescent="0.25">
      <c r="R2123" s="104"/>
    </row>
    <row r="2124" spans="18:18" ht="15" customHeight="1" x14ac:dyDescent="0.25">
      <c r="R2124" s="104"/>
    </row>
    <row r="2125" spans="18:18" ht="15" customHeight="1" x14ac:dyDescent="0.25">
      <c r="R2125" s="104"/>
    </row>
    <row r="2126" spans="18:18" ht="15" customHeight="1" x14ac:dyDescent="0.25">
      <c r="R2126" s="104"/>
    </row>
    <row r="2127" spans="18:18" ht="15" customHeight="1" x14ac:dyDescent="0.25">
      <c r="R2127" s="104"/>
    </row>
    <row r="2128" spans="18:18" ht="15" customHeight="1" x14ac:dyDescent="0.25">
      <c r="R2128" s="104"/>
    </row>
    <row r="2129" spans="18:18" ht="15" customHeight="1" x14ac:dyDescent="0.25">
      <c r="R2129" s="104"/>
    </row>
    <row r="2130" spans="18:18" ht="15" customHeight="1" x14ac:dyDescent="0.25">
      <c r="R2130" s="104"/>
    </row>
    <row r="2131" spans="18:18" ht="15" customHeight="1" x14ac:dyDescent="0.25">
      <c r="R2131" s="104"/>
    </row>
    <row r="2132" spans="18:18" ht="15" customHeight="1" x14ac:dyDescent="0.25">
      <c r="R2132" s="104"/>
    </row>
    <row r="2133" spans="18:18" ht="15" customHeight="1" x14ac:dyDescent="0.25">
      <c r="R2133" s="104"/>
    </row>
    <row r="2134" spans="18:18" ht="15" customHeight="1" x14ac:dyDescent="0.25">
      <c r="R2134" s="104"/>
    </row>
    <row r="2135" spans="18:18" ht="15" customHeight="1" x14ac:dyDescent="0.25">
      <c r="R2135" s="104"/>
    </row>
    <row r="2136" spans="18:18" ht="15" customHeight="1" x14ac:dyDescent="0.25">
      <c r="R2136" s="104"/>
    </row>
    <row r="2137" spans="18:18" ht="15" customHeight="1" x14ac:dyDescent="0.25">
      <c r="R2137" s="104"/>
    </row>
    <row r="2138" spans="18:18" ht="15" customHeight="1" x14ac:dyDescent="0.25">
      <c r="R2138" s="104"/>
    </row>
    <row r="2139" spans="18:18" ht="15" customHeight="1" x14ac:dyDescent="0.25">
      <c r="R2139" s="104"/>
    </row>
    <row r="2140" spans="18:18" ht="15" customHeight="1" x14ac:dyDescent="0.25">
      <c r="R2140" s="104"/>
    </row>
    <row r="2141" spans="18:18" ht="15" customHeight="1" x14ac:dyDescent="0.25">
      <c r="R2141" s="104"/>
    </row>
    <row r="2142" spans="18:18" ht="15" customHeight="1" x14ac:dyDescent="0.25">
      <c r="R2142" s="104"/>
    </row>
    <row r="2143" spans="18:18" ht="15" customHeight="1" x14ac:dyDescent="0.25">
      <c r="R2143" s="104"/>
    </row>
    <row r="2144" spans="18:18" ht="15" customHeight="1" x14ac:dyDescent="0.25">
      <c r="R2144" s="104"/>
    </row>
    <row r="2145" spans="18:18" ht="15" customHeight="1" x14ac:dyDescent="0.25">
      <c r="R2145" s="104"/>
    </row>
    <row r="2146" spans="18:18" ht="15" customHeight="1" x14ac:dyDescent="0.25">
      <c r="R2146" s="104"/>
    </row>
    <row r="2147" spans="18:18" ht="15" customHeight="1" x14ac:dyDescent="0.25">
      <c r="R2147" s="104"/>
    </row>
    <row r="2148" spans="18:18" ht="15" customHeight="1" x14ac:dyDescent="0.25">
      <c r="R2148" s="104"/>
    </row>
    <row r="2149" spans="18:18" ht="15" customHeight="1" x14ac:dyDescent="0.25">
      <c r="R2149" s="104"/>
    </row>
    <row r="2150" spans="18:18" ht="15" customHeight="1" x14ac:dyDescent="0.25">
      <c r="R2150" s="104"/>
    </row>
    <row r="2151" spans="18:18" ht="15" customHeight="1" x14ac:dyDescent="0.25">
      <c r="R2151" s="104"/>
    </row>
    <row r="2152" spans="18:18" ht="15" customHeight="1" x14ac:dyDescent="0.25">
      <c r="R2152" s="104"/>
    </row>
    <row r="2153" spans="18:18" ht="15" customHeight="1" x14ac:dyDescent="0.25">
      <c r="R2153" s="104"/>
    </row>
    <row r="2154" spans="18:18" ht="15" customHeight="1" x14ac:dyDescent="0.25">
      <c r="R2154" s="104"/>
    </row>
    <row r="2155" spans="18:18" ht="15" customHeight="1" x14ac:dyDescent="0.25">
      <c r="R2155" s="104"/>
    </row>
    <row r="2156" spans="18:18" ht="15" customHeight="1" x14ac:dyDescent="0.25">
      <c r="R2156" s="104"/>
    </row>
    <row r="2157" spans="18:18" ht="15" customHeight="1" x14ac:dyDescent="0.25">
      <c r="R2157" s="104"/>
    </row>
    <row r="2158" spans="18:18" ht="15" customHeight="1" x14ac:dyDescent="0.25">
      <c r="R2158" s="104"/>
    </row>
    <row r="2159" spans="18:18" ht="15" customHeight="1" x14ac:dyDescent="0.25">
      <c r="R2159" s="104"/>
    </row>
    <row r="2160" spans="18:18" ht="15" customHeight="1" x14ac:dyDescent="0.25">
      <c r="R2160" s="104"/>
    </row>
    <row r="2161" spans="18:18" ht="15" customHeight="1" x14ac:dyDescent="0.25">
      <c r="R2161" s="104"/>
    </row>
    <row r="2162" spans="18:18" ht="15" customHeight="1" x14ac:dyDescent="0.25">
      <c r="R2162" s="104"/>
    </row>
    <row r="2163" spans="18:18" ht="15" customHeight="1" x14ac:dyDescent="0.25">
      <c r="R2163" s="104"/>
    </row>
    <row r="2164" spans="18:18" ht="15" customHeight="1" x14ac:dyDescent="0.25">
      <c r="R2164" s="104"/>
    </row>
    <row r="2165" spans="18:18" ht="15" customHeight="1" x14ac:dyDescent="0.25">
      <c r="R2165" s="104"/>
    </row>
    <row r="2166" spans="18:18" ht="15" customHeight="1" x14ac:dyDescent="0.25">
      <c r="R2166" s="104"/>
    </row>
    <row r="2167" spans="18:18" ht="15" customHeight="1" x14ac:dyDescent="0.25">
      <c r="R2167" s="104"/>
    </row>
    <row r="2168" spans="18:18" ht="15" customHeight="1" x14ac:dyDescent="0.25">
      <c r="R2168" s="104"/>
    </row>
    <row r="2169" spans="18:18" ht="15" customHeight="1" x14ac:dyDescent="0.25">
      <c r="R2169" s="104"/>
    </row>
    <row r="2170" spans="18:18" ht="15" customHeight="1" x14ac:dyDescent="0.25">
      <c r="R2170" s="104"/>
    </row>
    <row r="2171" spans="18:18" ht="15" customHeight="1" x14ac:dyDescent="0.25">
      <c r="R2171" s="104"/>
    </row>
    <row r="2172" spans="18:18" ht="15" customHeight="1" x14ac:dyDescent="0.25">
      <c r="R2172" s="104"/>
    </row>
    <row r="2173" spans="18:18" ht="15" customHeight="1" x14ac:dyDescent="0.25">
      <c r="R2173" s="104"/>
    </row>
    <row r="2174" spans="18:18" ht="15" customHeight="1" x14ac:dyDescent="0.25">
      <c r="R2174" s="104"/>
    </row>
    <row r="2175" spans="18:18" ht="15" customHeight="1" x14ac:dyDescent="0.25">
      <c r="R2175" s="104"/>
    </row>
    <row r="2176" spans="18:18" ht="15" customHeight="1" x14ac:dyDescent="0.25">
      <c r="R2176" s="104"/>
    </row>
    <row r="2177" spans="18:18" ht="15" customHeight="1" x14ac:dyDescent="0.25">
      <c r="R2177" s="104"/>
    </row>
    <row r="2178" spans="18:18" ht="15" customHeight="1" x14ac:dyDescent="0.25">
      <c r="R2178" s="104"/>
    </row>
    <row r="2179" spans="18:18" ht="15" customHeight="1" x14ac:dyDescent="0.25">
      <c r="R2179" s="104"/>
    </row>
    <row r="2180" spans="18:18" ht="15" customHeight="1" x14ac:dyDescent="0.25">
      <c r="R2180" s="104"/>
    </row>
    <row r="2181" spans="18:18" ht="15" customHeight="1" x14ac:dyDescent="0.25">
      <c r="R2181" s="104"/>
    </row>
    <row r="2182" spans="18:18" ht="15" customHeight="1" x14ac:dyDescent="0.25">
      <c r="R2182" s="104"/>
    </row>
    <row r="2183" spans="18:18" ht="15" customHeight="1" x14ac:dyDescent="0.25">
      <c r="R2183" s="104"/>
    </row>
    <row r="2184" spans="18:18" ht="15" customHeight="1" x14ac:dyDescent="0.25">
      <c r="R2184" s="104"/>
    </row>
    <row r="2185" spans="18:18" ht="15" customHeight="1" x14ac:dyDescent="0.25">
      <c r="R2185" s="104"/>
    </row>
    <row r="2186" spans="18:18" ht="15" customHeight="1" x14ac:dyDescent="0.25">
      <c r="R2186" s="104"/>
    </row>
    <row r="2187" spans="18:18" ht="15" customHeight="1" x14ac:dyDescent="0.25">
      <c r="R2187" s="104"/>
    </row>
    <row r="2188" spans="18:18" ht="15" customHeight="1" x14ac:dyDescent="0.25">
      <c r="R2188" s="104"/>
    </row>
    <row r="2189" spans="18:18" ht="15" customHeight="1" x14ac:dyDescent="0.25">
      <c r="R2189" s="104"/>
    </row>
    <row r="2190" spans="18:18" ht="15" customHeight="1" x14ac:dyDescent="0.25">
      <c r="R2190" s="104"/>
    </row>
    <row r="2191" spans="18:18" ht="15" customHeight="1" x14ac:dyDescent="0.25">
      <c r="R2191" s="104"/>
    </row>
    <row r="2192" spans="18:18" ht="15" customHeight="1" x14ac:dyDescent="0.25">
      <c r="R2192" s="104"/>
    </row>
    <row r="2193" spans="18:18" ht="15" customHeight="1" x14ac:dyDescent="0.25">
      <c r="R2193" s="104"/>
    </row>
    <row r="2194" spans="18:18" ht="15" customHeight="1" x14ac:dyDescent="0.25">
      <c r="R2194" s="104"/>
    </row>
    <row r="2195" spans="18:18" ht="15" customHeight="1" x14ac:dyDescent="0.25">
      <c r="R2195" s="104"/>
    </row>
    <row r="2196" spans="18:18" ht="15" customHeight="1" x14ac:dyDescent="0.25">
      <c r="R2196" s="104"/>
    </row>
    <row r="2197" spans="18:18" ht="15" customHeight="1" x14ac:dyDescent="0.25">
      <c r="R2197" s="104"/>
    </row>
    <row r="2198" spans="18:18" ht="15" customHeight="1" x14ac:dyDescent="0.25">
      <c r="R2198" s="104"/>
    </row>
    <row r="2199" spans="18:18" ht="15" customHeight="1" x14ac:dyDescent="0.25">
      <c r="R2199" s="104"/>
    </row>
    <row r="2200" spans="18:18" ht="15" customHeight="1" x14ac:dyDescent="0.25">
      <c r="R2200" s="104"/>
    </row>
    <row r="2201" spans="18:18" ht="15" customHeight="1" x14ac:dyDescent="0.25">
      <c r="R2201" s="104"/>
    </row>
    <row r="2202" spans="18:18" ht="15" customHeight="1" x14ac:dyDescent="0.25">
      <c r="R2202" s="104"/>
    </row>
    <row r="2203" spans="18:18" ht="15" customHeight="1" x14ac:dyDescent="0.25">
      <c r="R2203" s="104"/>
    </row>
    <row r="2204" spans="18:18" ht="15" customHeight="1" x14ac:dyDescent="0.25">
      <c r="R2204" s="104"/>
    </row>
    <row r="2205" spans="18:18" ht="15" customHeight="1" x14ac:dyDescent="0.25">
      <c r="R2205" s="104"/>
    </row>
    <row r="2206" spans="18:18" ht="15" customHeight="1" x14ac:dyDescent="0.25">
      <c r="R2206" s="104"/>
    </row>
    <row r="2207" spans="18:18" ht="15" customHeight="1" x14ac:dyDescent="0.25">
      <c r="R2207" s="104"/>
    </row>
    <row r="2208" spans="18:18" ht="15" customHeight="1" x14ac:dyDescent="0.25">
      <c r="R2208" s="104"/>
    </row>
    <row r="2209" spans="18:18" ht="15" customHeight="1" x14ac:dyDescent="0.25">
      <c r="R2209" s="104"/>
    </row>
    <row r="2210" spans="18:18" ht="15" customHeight="1" x14ac:dyDescent="0.25">
      <c r="R2210" s="104"/>
    </row>
    <row r="2211" spans="18:18" ht="15" customHeight="1" x14ac:dyDescent="0.25">
      <c r="R2211" s="104"/>
    </row>
    <row r="2212" spans="18:18" ht="15" customHeight="1" x14ac:dyDescent="0.25">
      <c r="R2212" s="104"/>
    </row>
    <row r="2213" spans="18:18" ht="15" customHeight="1" x14ac:dyDescent="0.25">
      <c r="R2213" s="104"/>
    </row>
    <row r="2214" spans="18:18" ht="15" customHeight="1" x14ac:dyDescent="0.25">
      <c r="R2214" s="104"/>
    </row>
    <row r="2215" spans="18:18" ht="15" customHeight="1" x14ac:dyDescent="0.25">
      <c r="R2215" s="104"/>
    </row>
    <row r="2216" spans="18:18" ht="15" customHeight="1" x14ac:dyDescent="0.25">
      <c r="R2216" s="104"/>
    </row>
    <row r="2217" spans="18:18" ht="15" customHeight="1" x14ac:dyDescent="0.25">
      <c r="R2217" s="104"/>
    </row>
    <row r="2218" spans="18:18" ht="15" customHeight="1" x14ac:dyDescent="0.25">
      <c r="R2218" s="104"/>
    </row>
    <row r="2219" spans="18:18" ht="15" customHeight="1" x14ac:dyDescent="0.25">
      <c r="R2219" s="104"/>
    </row>
    <row r="2220" spans="18:18" ht="15" customHeight="1" x14ac:dyDescent="0.25">
      <c r="R2220" s="104"/>
    </row>
    <row r="2221" spans="18:18" ht="15" customHeight="1" x14ac:dyDescent="0.25">
      <c r="R2221" s="104"/>
    </row>
    <row r="2222" spans="18:18" ht="15" customHeight="1" x14ac:dyDescent="0.25">
      <c r="R2222" s="104"/>
    </row>
    <row r="2223" spans="18:18" ht="15" customHeight="1" x14ac:dyDescent="0.25">
      <c r="R2223" s="104"/>
    </row>
    <row r="2224" spans="18:18" ht="15" customHeight="1" x14ac:dyDescent="0.25">
      <c r="R2224" s="104"/>
    </row>
    <row r="2225" spans="18:18" ht="15" customHeight="1" x14ac:dyDescent="0.25">
      <c r="R2225" s="104"/>
    </row>
    <row r="2226" spans="18:18" ht="15" customHeight="1" x14ac:dyDescent="0.25">
      <c r="R2226" s="104"/>
    </row>
    <row r="2227" spans="18:18" ht="15" customHeight="1" x14ac:dyDescent="0.25">
      <c r="R2227" s="104"/>
    </row>
    <row r="2228" spans="18:18" ht="15" customHeight="1" x14ac:dyDescent="0.25">
      <c r="R2228" s="104"/>
    </row>
    <row r="2229" spans="18:18" ht="15" customHeight="1" x14ac:dyDescent="0.25">
      <c r="R2229" s="104"/>
    </row>
    <row r="2230" spans="18:18" ht="15" customHeight="1" x14ac:dyDescent="0.25">
      <c r="R2230" s="104"/>
    </row>
    <row r="2231" spans="18:18" ht="15" customHeight="1" x14ac:dyDescent="0.25">
      <c r="R2231" s="104"/>
    </row>
    <row r="2232" spans="18:18" ht="15" customHeight="1" x14ac:dyDescent="0.25">
      <c r="R2232" s="104"/>
    </row>
    <row r="2233" spans="18:18" ht="15" customHeight="1" x14ac:dyDescent="0.25">
      <c r="R2233" s="104"/>
    </row>
    <row r="2234" spans="18:18" ht="15" customHeight="1" x14ac:dyDescent="0.25">
      <c r="R2234" s="104"/>
    </row>
    <row r="2235" spans="18:18" ht="15" customHeight="1" x14ac:dyDescent="0.25">
      <c r="R2235" s="104"/>
    </row>
    <row r="2236" spans="18:18" ht="15" customHeight="1" x14ac:dyDescent="0.25">
      <c r="R2236" s="104"/>
    </row>
    <row r="2237" spans="18:18" ht="15" customHeight="1" x14ac:dyDescent="0.25">
      <c r="R2237" s="104"/>
    </row>
    <row r="2238" spans="18:18" ht="15" customHeight="1" x14ac:dyDescent="0.25">
      <c r="R2238" s="104"/>
    </row>
    <row r="2239" spans="18:18" ht="15" customHeight="1" x14ac:dyDescent="0.25">
      <c r="R2239" s="104"/>
    </row>
    <row r="2240" spans="18:18" ht="15" customHeight="1" x14ac:dyDescent="0.25">
      <c r="R2240" s="104"/>
    </row>
    <row r="2241" spans="18:18" ht="15" customHeight="1" x14ac:dyDescent="0.25">
      <c r="R2241" s="104"/>
    </row>
    <row r="2242" spans="18:18" ht="15" customHeight="1" x14ac:dyDescent="0.25">
      <c r="R2242" s="104"/>
    </row>
    <row r="2243" spans="18:18" ht="15" customHeight="1" x14ac:dyDescent="0.25">
      <c r="R2243" s="104"/>
    </row>
    <row r="2244" spans="18:18" ht="15" customHeight="1" x14ac:dyDescent="0.25">
      <c r="R2244" s="104"/>
    </row>
    <row r="2245" spans="18:18" ht="15" customHeight="1" x14ac:dyDescent="0.25">
      <c r="R2245" s="104"/>
    </row>
    <row r="2246" spans="18:18" ht="15" customHeight="1" x14ac:dyDescent="0.25">
      <c r="R2246" s="104"/>
    </row>
    <row r="2247" spans="18:18" ht="15" customHeight="1" x14ac:dyDescent="0.25">
      <c r="R2247" s="104"/>
    </row>
    <row r="2248" spans="18:18" ht="15" customHeight="1" x14ac:dyDescent="0.25">
      <c r="R2248" s="104"/>
    </row>
    <row r="2249" spans="18:18" ht="15" customHeight="1" x14ac:dyDescent="0.25">
      <c r="R2249" s="104"/>
    </row>
    <row r="2250" spans="18:18" ht="15" customHeight="1" x14ac:dyDescent="0.25">
      <c r="R2250" s="104"/>
    </row>
    <row r="2251" spans="18:18" ht="15" customHeight="1" x14ac:dyDescent="0.25">
      <c r="R2251" s="104"/>
    </row>
    <row r="2252" spans="18:18" ht="15" customHeight="1" x14ac:dyDescent="0.25">
      <c r="R2252" s="104"/>
    </row>
    <row r="2253" spans="18:18" ht="15" customHeight="1" x14ac:dyDescent="0.25">
      <c r="R2253" s="104"/>
    </row>
    <row r="2254" spans="18:18" ht="15" customHeight="1" x14ac:dyDescent="0.25">
      <c r="R2254" s="104"/>
    </row>
    <row r="2255" spans="18:18" ht="15" customHeight="1" x14ac:dyDescent="0.25">
      <c r="R2255" s="104"/>
    </row>
    <row r="2256" spans="18:18" ht="15" customHeight="1" x14ac:dyDescent="0.25">
      <c r="R2256" s="104"/>
    </row>
    <row r="2257" spans="18:18" ht="15" customHeight="1" x14ac:dyDescent="0.25">
      <c r="R2257" s="104"/>
    </row>
    <row r="2258" spans="18:18" ht="15" customHeight="1" x14ac:dyDescent="0.25">
      <c r="R2258" s="104"/>
    </row>
    <row r="2259" spans="18:18" ht="15" customHeight="1" x14ac:dyDescent="0.25">
      <c r="R2259" s="104"/>
    </row>
    <row r="2260" spans="18:18" ht="15" customHeight="1" x14ac:dyDescent="0.25">
      <c r="R2260" s="104"/>
    </row>
    <row r="2261" spans="18:18" ht="15" customHeight="1" x14ac:dyDescent="0.25">
      <c r="R2261" s="104"/>
    </row>
    <row r="2262" spans="18:18" ht="15" customHeight="1" x14ac:dyDescent="0.25">
      <c r="R2262" s="104"/>
    </row>
    <row r="2263" spans="18:18" ht="15" customHeight="1" x14ac:dyDescent="0.25">
      <c r="R2263" s="104"/>
    </row>
    <row r="2264" spans="18:18" ht="15" customHeight="1" x14ac:dyDescent="0.25">
      <c r="R2264" s="104"/>
    </row>
    <row r="2265" spans="18:18" ht="15" customHeight="1" x14ac:dyDescent="0.25">
      <c r="R2265" s="104"/>
    </row>
    <row r="2266" spans="18:18" ht="15" customHeight="1" x14ac:dyDescent="0.25">
      <c r="R2266" s="104"/>
    </row>
    <row r="2267" spans="18:18" ht="15" customHeight="1" x14ac:dyDescent="0.25">
      <c r="R2267" s="104"/>
    </row>
    <row r="2268" spans="18:18" ht="15" customHeight="1" x14ac:dyDescent="0.25">
      <c r="R2268" s="104"/>
    </row>
    <row r="2269" spans="18:18" ht="15" customHeight="1" x14ac:dyDescent="0.25">
      <c r="R2269" s="104"/>
    </row>
    <row r="2270" spans="18:18" ht="15" customHeight="1" x14ac:dyDescent="0.25">
      <c r="R2270" s="104"/>
    </row>
    <row r="2271" spans="18:18" ht="15" customHeight="1" x14ac:dyDescent="0.25">
      <c r="R2271" s="104"/>
    </row>
    <row r="2272" spans="18:18" ht="15" customHeight="1" x14ac:dyDescent="0.25">
      <c r="R2272" s="104"/>
    </row>
    <row r="2273" spans="18:18" ht="15" customHeight="1" x14ac:dyDescent="0.25">
      <c r="R2273" s="104"/>
    </row>
    <row r="2274" spans="18:18" ht="15" customHeight="1" x14ac:dyDescent="0.25">
      <c r="R2274" s="104"/>
    </row>
    <row r="2275" spans="18:18" ht="15" customHeight="1" x14ac:dyDescent="0.25">
      <c r="R2275" s="104"/>
    </row>
    <row r="2276" spans="18:18" ht="15" customHeight="1" x14ac:dyDescent="0.25">
      <c r="R2276" s="104"/>
    </row>
    <row r="2277" spans="18:18" ht="15" customHeight="1" x14ac:dyDescent="0.25">
      <c r="R2277" s="104"/>
    </row>
    <row r="2278" spans="18:18" ht="15" customHeight="1" x14ac:dyDescent="0.25">
      <c r="R2278" s="104"/>
    </row>
    <row r="2279" spans="18:18" ht="15" customHeight="1" x14ac:dyDescent="0.25">
      <c r="R2279" s="104"/>
    </row>
    <row r="2280" spans="18:18" ht="15" customHeight="1" x14ac:dyDescent="0.25">
      <c r="R2280" s="104"/>
    </row>
    <row r="2281" spans="18:18" ht="15" customHeight="1" x14ac:dyDescent="0.25">
      <c r="R2281" s="104"/>
    </row>
    <row r="2282" spans="18:18" ht="15" customHeight="1" x14ac:dyDescent="0.25">
      <c r="R2282" s="104"/>
    </row>
    <row r="2283" spans="18:18" ht="15" customHeight="1" x14ac:dyDescent="0.25">
      <c r="R2283" s="104"/>
    </row>
    <row r="2284" spans="18:18" ht="15" customHeight="1" x14ac:dyDescent="0.25">
      <c r="R2284" s="104"/>
    </row>
    <row r="2285" spans="18:18" ht="15" customHeight="1" x14ac:dyDescent="0.25">
      <c r="R2285" s="104"/>
    </row>
    <row r="2286" spans="18:18" ht="15" customHeight="1" x14ac:dyDescent="0.25">
      <c r="R2286" s="104"/>
    </row>
    <row r="2287" spans="18:18" ht="15" customHeight="1" x14ac:dyDescent="0.25">
      <c r="R2287" s="104"/>
    </row>
    <row r="2288" spans="18:18" ht="15" customHeight="1" x14ac:dyDescent="0.25">
      <c r="R2288" s="104"/>
    </row>
    <row r="2289" spans="18:18" ht="15" customHeight="1" x14ac:dyDescent="0.25">
      <c r="R2289" s="104"/>
    </row>
    <row r="2290" spans="18:18" ht="15" customHeight="1" x14ac:dyDescent="0.25">
      <c r="R2290" s="104"/>
    </row>
    <row r="2291" spans="18:18" ht="15" customHeight="1" x14ac:dyDescent="0.25">
      <c r="R2291" s="104"/>
    </row>
    <row r="2292" spans="18:18" ht="15" customHeight="1" x14ac:dyDescent="0.25">
      <c r="R2292" s="104"/>
    </row>
    <row r="2293" spans="18:18" ht="15" customHeight="1" x14ac:dyDescent="0.25">
      <c r="R2293" s="104"/>
    </row>
    <row r="2294" spans="18:18" ht="15" customHeight="1" x14ac:dyDescent="0.25">
      <c r="R2294" s="104"/>
    </row>
    <row r="2295" spans="18:18" ht="15" customHeight="1" x14ac:dyDescent="0.25">
      <c r="R2295" s="104"/>
    </row>
    <row r="2296" spans="18:18" ht="15" customHeight="1" x14ac:dyDescent="0.25">
      <c r="R2296" s="104"/>
    </row>
    <row r="2297" spans="18:18" ht="15" customHeight="1" x14ac:dyDescent="0.25">
      <c r="R2297" s="104"/>
    </row>
    <row r="2298" spans="18:18" ht="15" customHeight="1" x14ac:dyDescent="0.25">
      <c r="R2298" s="104"/>
    </row>
    <row r="2299" spans="18:18" ht="15" customHeight="1" x14ac:dyDescent="0.25">
      <c r="R2299" s="104"/>
    </row>
    <row r="2300" spans="18:18" ht="15" customHeight="1" x14ac:dyDescent="0.25">
      <c r="R2300" s="104"/>
    </row>
    <row r="2301" spans="18:18" ht="15" customHeight="1" x14ac:dyDescent="0.25">
      <c r="R2301" s="104"/>
    </row>
    <row r="2302" spans="18:18" ht="15" customHeight="1" x14ac:dyDescent="0.25">
      <c r="R2302" s="104"/>
    </row>
    <row r="2303" spans="18:18" ht="15" customHeight="1" x14ac:dyDescent="0.25">
      <c r="R2303" s="104"/>
    </row>
    <row r="2304" spans="18:18" ht="15" customHeight="1" x14ac:dyDescent="0.25">
      <c r="R2304" s="104"/>
    </row>
    <row r="2305" spans="18:18" ht="15" customHeight="1" x14ac:dyDescent="0.25">
      <c r="R2305" s="104"/>
    </row>
    <row r="2306" spans="18:18" ht="15" customHeight="1" x14ac:dyDescent="0.25">
      <c r="R2306" s="104"/>
    </row>
    <row r="2307" spans="18:18" ht="15" customHeight="1" x14ac:dyDescent="0.25">
      <c r="R2307" s="104"/>
    </row>
    <row r="2308" spans="18:18" ht="15" customHeight="1" x14ac:dyDescent="0.25">
      <c r="R2308" s="104"/>
    </row>
    <row r="2309" spans="18:18" ht="15" customHeight="1" x14ac:dyDescent="0.25">
      <c r="R2309" s="104"/>
    </row>
    <row r="2310" spans="18:18" ht="15" customHeight="1" x14ac:dyDescent="0.25">
      <c r="R2310" s="104"/>
    </row>
    <row r="2311" spans="18:18" ht="15" customHeight="1" x14ac:dyDescent="0.25">
      <c r="R2311" s="104"/>
    </row>
    <row r="2312" spans="18:18" ht="15" customHeight="1" x14ac:dyDescent="0.25">
      <c r="R2312" s="104"/>
    </row>
    <row r="2313" spans="18:18" ht="15" customHeight="1" x14ac:dyDescent="0.25">
      <c r="R2313" s="104"/>
    </row>
    <row r="2314" spans="18:18" ht="15" customHeight="1" x14ac:dyDescent="0.25">
      <c r="R2314" s="104"/>
    </row>
    <row r="2315" spans="18:18" ht="15" customHeight="1" x14ac:dyDescent="0.25">
      <c r="R2315" s="104"/>
    </row>
    <row r="2316" spans="18:18" ht="15" customHeight="1" x14ac:dyDescent="0.25">
      <c r="R2316" s="104"/>
    </row>
    <row r="2317" spans="18:18" ht="15" customHeight="1" x14ac:dyDescent="0.25">
      <c r="R2317" s="104"/>
    </row>
    <row r="2318" spans="18:18" ht="15" customHeight="1" x14ac:dyDescent="0.25">
      <c r="R2318" s="104"/>
    </row>
    <row r="2319" spans="18:18" ht="15" customHeight="1" x14ac:dyDescent="0.25">
      <c r="R2319" s="104"/>
    </row>
    <row r="2320" spans="18:18" ht="15" customHeight="1" x14ac:dyDescent="0.25">
      <c r="R2320" s="104"/>
    </row>
    <row r="2321" spans="18:18" ht="15" customHeight="1" x14ac:dyDescent="0.25">
      <c r="R2321" s="104"/>
    </row>
    <row r="2322" spans="18:18" ht="15" customHeight="1" x14ac:dyDescent="0.25">
      <c r="R2322" s="104"/>
    </row>
    <row r="2323" spans="18:18" ht="15" customHeight="1" x14ac:dyDescent="0.25">
      <c r="R2323" s="104"/>
    </row>
    <row r="2324" spans="18:18" ht="15" customHeight="1" x14ac:dyDescent="0.25">
      <c r="R2324" s="104"/>
    </row>
    <row r="2325" spans="18:18" ht="15" customHeight="1" x14ac:dyDescent="0.25">
      <c r="R2325" s="104"/>
    </row>
    <row r="2326" spans="18:18" ht="15" customHeight="1" x14ac:dyDescent="0.25">
      <c r="R2326" s="104"/>
    </row>
    <row r="2327" spans="18:18" ht="15" customHeight="1" x14ac:dyDescent="0.25">
      <c r="R2327" s="104"/>
    </row>
    <row r="2328" spans="18:18" ht="15" customHeight="1" x14ac:dyDescent="0.25">
      <c r="R2328" s="104"/>
    </row>
    <row r="2329" spans="18:18" ht="15" customHeight="1" x14ac:dyDescent="0.25">
      <c r="R2329" s="104"/>
    </row>
    <row r="2330" spans="18:18" ht="15" customHeight="1" x14ac:dyDescent="0.25">
      <c r="R2330" s="104"/>
    </row>
    <row r="2331" spans="18:18" ht="15" customHeight="1" x14ac:dyDescent="0.25">
      <c r="R2331" s="104"/>
    </row>
    <row r="2332" spans="18:18" ht="15" customHeight="1" x14ac:dyDescent="0.25">
      <c r="R2332" s="104"/>
    </row>
    <row r="2333" spans="18:18" ht="15" customHeight="1" x14ac:dyDescent="0.25">
      <c r="R2333" s="104"/>
    </row>
    <row r="2334" spans="18:18" ht="15" customHeight="1" x14ac:dyDescent="0.25">
      <c r="R2334" s="104"/>
    </row>
    <row r="2335" spans="18:18" ht="15" customHeight="1" x14ac:dyDescent="0.25">
      <c r="R2335" s="104"/>
    </row>
    <row r="2336" spans="18:18" ht="15" customHeight="1" x14ac:dyDescent="0.25">
      <c r="R2336" s="104"/>
    </row>
    <row r="2337" spans="18:18" ht="15" customHeight="1" x14ac:dyDescent="0.25">
      <c r="R2337" s="104"/>
    </row>
    <row r="2338" spans="18:18" ht="15" customHeight="1" x14ac:dyDescent="0.25">
      <c r="R2338" s="104"/>
    </row>
    <row r="2339" spans="18:18" ht="15" customHeight="1" x14ac:dyDescent="0.25">
      <c r="R2339" s="104"/>
    </row>
    <row r="2340" spans="18:18" ht="15" customHeight="1" x14ac:dyDescent="0.25">
      <c r="R2340" s="104"/>
    </row>
    <row r="2341" spans="18:18" ht="15" customHeight="1" x14ac:dyDescent="0.25">
      <c r="R2341" s="104"/>
    </row>
    <row r="2342" spans="18:18" ht="15" customHeight="1" x14ac:dyDescent="0.25">
      <c r="R2342" s="104"/>
    </row>
    <row r="2343" spans="18:18" ht="15" customHeight="1" x14ac:dyDescent="0.25">
      <c r="R2343" s="104"/>
    </row>
    <row r="2344" spans="18:18" ht="15" customHeight="1" x14ac:dyDescent="0.25">
      <c r="R2344" s="104"/>
    </row>
    <row r="2345" spans="18:18" ht="15" customHeight="1" x14ac:dyDescent="0.25">
      <c r="R2345" s="104"/>
    </row>
    <row r="2346" spans="18:18" ht="15" customHeight="1" x14ac:dyDescent="0.25">
      <c r="R2346" s="104"/>
    </row>
    <row r="2347" spans="18:18" ht="15" customHeight="1" x14ac:dyDescent="0.25">
      <c r="R2347" s="104"/>
    </row>
    <row r="2348" spans="18:18" ht="15" customHeight="1" x14ac:dyDescent="0.25">
      <c r="R2348" s="104"/>
    </row>
    <row r="2349" spans="18:18" ht="15" customHeight="1" x14ac:dyDescent="0.25">
      <c r="R2349" s="104"/>
    </row>
    <row r="2350" spans="18:18" ht="15" customHeight="1" x14ac:dyDescent="0.25">
      <c r="R2350" s="104"/>
    </row>
    <row r="2351" spans="18:18" ht="15" customHeight="1" x14ac:dyDescent="0.25">
      <c r="R2351" s="104"/>
    </row>
    <row r="2352" spans="18:18" ht="15" customHeight="1" x14ac:dyDescent="0.25">
      <c r="R2352" s="104"/>
    </row>
    <row r="2353" spans="18:18" ht="15" customHeight="1" x14ac:dyDescent="0.25">
      <c r="R2353" s="104"/>
    </row>
    <row r="2354" spans="18:18" ht="15" customHeight="1" x14ac:dyDescent="0.25">
      <c r="R2354" s="104"/>
    </row>
    <row r="2355" spans="18:18" ht="15" customHeight="1" x14ac:dyDescent="0.25">
      <c r="R2355" s="104"/>
    </row>
    <row r="2356" spans="18:18" ht="15" customHeight="1" x14ac:dyDescent="0.25">
      <c r="R2356" s="104"/>
    </row>
    <row r="2357" spans="18:18" ht="15" customHeight="1" x14ac:dyDescent="0.25">
      <c r="R2357" s="104"/>
    </row>
    <row r="2358" spans="18:18" ht="15" customHeight="1" x14ac:dyDescent="0.25">
      <c r="R2358" s="104"/>
    </row>
    <row r="2359" spans="18:18" ht="15" customHeight="1" x14ac:dyDescent="0.25">
      <c r="R2359" s="104"/>
    </row>
    <row r="2360" spans="18:18" ht="15" customHeight="1" x14ac:dyDescent="0.25">
      <c r="R2360" s="104"/>
    </row>
    <row r="2361" spans="18:18" ht="15" customHeight="1" x14ac:dyDescent="0.25">
      <c r="R2361" s="104"/>
    </row>
    <row r="2362" spans="18:18" ht="15" customHeight="1" x14ac:dyDescent="0.25">
      <c r="R2362" s="104"/>
    </row>
    <row r="2363" spans="18:18" ht="15" customHeight="1" x14ac:dyDescent="0.25">
      <c r="R2363" s="104"/>
    </row>
    <row r="2364" spans="18:18" ht="15" customHeight="1" x14ac:dyDescent="0.25">
      <c r="R2364" s="104"/>
    </row>
    <row r="2365" spans="18:18" ht="15" customHeight="1" x14ac:dyDescent="0.25">
      <c r="R2365" s="104"/>
    </row>
    <row r="2366" spans="18:18" ht="15" customHeight="1" x14ac:dyDescent="0.25">
      <c r="R2366" s="104"/>
    </row>
    <row r="2367" spans="18:18" ht="15" customHeight="1" x14ac:dyDescent="0.25">
      <c r="R2367" s="104"/>
    </row>
    <row r="2368" spans="18:18" ht="15" customHeight="1" x14ac:dyDescent="0.25">
      <c r="R2368" s="104"/>
    </row>
    <row r="2369" spans="18:18" ht="15" customHeight="1" x14ac:dyDescent="0.25">
      <c r="R2369" s="104"/>
    </row>
    <row r="2370" spans="18:18" ht="15" customHeight="1" x14ac:dyDescent="0.25">
      <c r="R2370" s="104"/>
    </row>
    <row r="2371" spans="18:18" ht="15" customHeight="1" x14ac:dyDescent="0.25">
      <c r="R2371" s="104"/>
    </row>
    <row r="2372" spans="18:18" ht="15" customHeight="1" x14ac:dyDescent="0.25">
      <c r="R2372" s="104"/>
    </row>
    <row r="2373" spans="18:18" ht="15" customHeight="1" x14ac:dyDescent="0.25">
      <c r="R2373" s="104"/>
    </row>
    <row r="2374" spans="18:18" ht="15" customHeight="1" x14ac:dyDescent="0.25">
      <c r="R2374" s="104"/>
    </row>
    <row r="2375" spans="18:18" ht="15" customHeight="1" x14ac:dyDescent="0.25">
      <c r="R2375" s="104"/>
    </row>
    <row r="2376" spans="18:18" ht="15" customHeight="1" x14ac:dyDescent="0.25">
      <c r="R2376" s="104"/>
    </row>
    <row r="2377" spans="18:18" ht="15" customHeight="1" x14ac:dyDescent="0.25">
      <c r="R2377" s="104"/>
    </row>
    <row r="2378" spans="18:18" ht="15" customHeight="1" x14ac:dyDescent="0.25">
      <c r="R2378" s="104"/>
    </row>
    <row r="2379" spans="18:18" ht="15" customHeight="1" x14ac:dyDescent="0.25">
      <c r="R2379" s="104"/>
    </row>
    <row r="2380" spans="18:18" ht="15" customHeight="1" x14ac:dyDescent="0.25">
      <c r="R2380" s="104"/>
    </row>
    <row r="2381" spans="18:18" ht="15" customHeight="1" x14ac:dyDescent="0.25">
      <c r="R2381" s="104"/>
    </row>
    <row r="2382" spans="18:18" ht="15" customHeight="1" x14ac:dyDescent="0.25">
      <c r="R2382" s="104"/>
    </row>
    <row r="2383" spans="18:18" ht="15" customHeight="1" x14ac:dyDescent="0.25">
      <c r="R2383" s="104"/>
    </row>
    <row r="2384" spans="18:18" ht="15" customHeight="1" x14ac:dyDescent="0.25">
      <c r="R2384" s="104"/>
    </row>
    <row r="2385" spans="18:18" ht="15" customHeight="1" x14ac:dyDescent="0.25">
      <c r="R2385" s="104"/>
    </row>
    <row r="2386" spans="18:18" ht="15" customHeight="1" x14ac:dyDescent="0.25">
      <c r="R2386" s="104"/>
    </row>
    <row r="2387" spans="18:18" ht="15" customHeight="1" x14ac:dyDescent="0.25">
      <c r="R2387" s="104"/>
    </row>
    <row r="2388" spans="18:18" ht="15" customHeight="1" x14ac:dyDescent="0.25">
      <c r="R2388" s="104"/>
    </row>
    <row r="2389" spans="18:18" ht="15" customHeight="1" x14ac:dyDescent="0.25">
      <c r="R2389" s="104"/>
    </row>
    <row r="2390" spans="18:18" ht="15" customHeight="1" x14ac:dyDescent="0.25">
      <c r="R2390" s="104"/>
    </row>
    <row r="2391" spans="18:18" ht="15" customHeight="1" x14ac:dyDescent="0.25">
      <c r="R2391" s="104"/>
    </row>
    <row r="2392" spans="18:18" ht="15" customHeight="1" x14ac:dyDescent="0.25">
      <c r="R2392" s="104"/>
    </row>
    <row r="2393" spans="18:18" ht="15" customHeight="1" x14ac:dyDescent="0.25">
      <c r="R2393" s="104"/>
    </row>
    <row r="2394" spans="18:18" ht="15" customHeight="1" x14ac:dyDescent="0.25">
      <c r="R2394" s="104"/>
    </row>
    <row r="2395" spans="18:18" ht="15" customHeight="1" x14ac:dyDescent="0.25">
      <c r="R2395" s="104"/>
    </row>
    <row r="2396" spans="18:18" ht="15" customHeight="1" x14ac:dyDescent="0.25">
      <c r="R2396" s="104"/>
    </row>
    <row r="2397" spans="18:18" ht="15" customHeight="1" x14ac:dyDescent="0.25">
      <c r="R2397" s="104"/>
    </row>
    <row r="2398" spans="18:18" ht="15" customHeight="1" x14ac:dyDescent="0.25">
      <c r="R2398" s="104"/>
    </row>
    <row r="2399" spans="18:18" ht="15" customHeight="1" x14ac:dyDescent="0.25">
      <c r="R2399" s="104"/>
    </row>
    <row r="2400" spans="18:18" ht="15" customHeight="1" x14ac:dyDescent="0.25">
      <c r="R2400" s="104"/>
    </row>
    <row r="2401" spans="18:18" ht="15" customHeight="1" x14ac:dyDescent="0.25">
      <c r="R2401" s="104"/>
    </row>
    <row r="2402" spans="18:18" ht="15" customHeight="1" x14ac:dyDescent="0.25">
      <c r="R2402" s="104"/>
    </row>
    <row r="2403" spans="18:18" ht="15" customHeight="1" x14ac:dyDescent="0.25">
      <c r="R2403" s="104"/>
    </row>
    <row r="2404" spans="18:18" ht="15" customHeight="1" x14ac:dyDescent="0.25">
      <c r="R2404" s="104"/>
    </row>
    <row r="2405" spans="18:18" ht="15" customHeight="1" x14ac:dyDescent="0.25">
      <c r="R2405" s="104"/>
    </row>
    <row r="2406" spans="18:18" ht="15" customHeight="1" x14ac:dyDescent="0.25">
      <c r="R2406" s="104"/>
    </row>
    <row r="2407" spans="18:18" ht="15" customHeight="1" x14ac:dyDescent="0.25">
      <c r="R2407" s="104"/>
    </row>
    <row r="2408" spans="18:18" ht="15" customHeight="1" x14ac:dyDescent="0.25">
      <c r="R2408" s="104"/>
    </row>
    <row r="2409" spans="18:18" ht="15" customHeight="1" x14ac:dyDescent="0.25">
      <c r="R2409" s="104"/>
    </row>
    <row r="2410" spans="18:18" ht="15" customHeight="1" x14ac:dyDescent="0.25">
      <c r="R2410" s="104"/>
    </row>
    <row r="2411" spans="18:18" ht="15" customHeight="1" x14ac:dyDescent="0.25">
      <c r="R2411" s="104"/>
    </row>
    <row r="2412" spans="18:18" ht="15" customHeight="1" x14ac:dyDescent="0.25">
      <c r="R2412" s="104"/>
    </row>
    <row r="2413" spans="18:18" ht="15" customHeight="1" x14ac:dyDescent="0.25">
      <c r="R2413" s="104"/>
    </row>
    <row r="2414" spans="18:18" ht="15" customHeight="1" x14ac:dyDescent="0.25">
      <c r="R2414" s="104"/>
    </row>
    <row r="2415" spans="18:18" ht="15" customHeight="1" x14ac:dyDescent="0.25">
      <c r="R2415" s="104"/>
    </row>
    <row r="2416" spans="18:18" ht="15" customHeight="1" x14ac:dyDescent="0.25">
      <c r="R2416" s="104"/>
    </row>
    <row r="2417" spans="18:18" ht="15" customHeight="1" x14ac:dyDescent="0.25">
      <c r="R2417" s="104"/>
    </row>
    <row r="2418" spans="18:18" ht="15" customHeight="1" x14ac:dyDescent="0.25">
      <c r="R2418" s="104"/>
    </row>
    <row r="2419" spans="18:18" ht="15" customHeight="1" x14ac:dyDescent="0.25">
      <c r="R2419" s="104"/>
    </row>
    <row r="2420" spans="18:18" ht="15" customHeight="1" x14ac:dyDescent="0.25">
      <c r="R2420" s="104"/>
    </row>
    <row r="2421" spans="18:18" ht="15" customHeight="1" x14ac:dyDescent="0.25">
      <c r="R2421" s="104"/>
    </row>
    <row r="2422" spans="18:18" ht="15" customHeight="1" x14ac:dyDescent="0.25">
      <c r="R2422" s="104"/>
    </row>
    <row r="2423" spans="18:18" ht="15" customHeight="1" x14ac:dyDescent="0.25">
      <c r="R2423" s="104"/>
    </row>
    <row r="2424" spans="18:18" ht="15" customHeight="1" x14ac:dyDescent="0.25">
      <c r="R2424" s="104"/>
    </row>
    <row r="2425" spans="18:18" ht="15" customHeight="1" x14ac:dyDescent="0.25">
      <c r="R2425" s="104"/>
    </row>
    <row r="2426" spans="18:18" ht="15" customHeight="1" x14ac:dyDescent="0.25">
      <c r="R2426" s="104"/>
    </row>
    <row r="2427" spans="18:18" ht="15" customHeight="1" x14ac:dyDescent="0.25">
      <c r="R2427" s="104"/>
    </row>
    <row r="2428" spans="18:18" ht="15" customHeight="1" x14ac:dyDescent="0.25">
      <c r="R2428" s="104"/>
    </row>
    <row r="2429" spans="18:18" ht="15" customHeight="1" x14ac:dyDescent="0.25">
      <c r="R2429" s="104"/>
    </row>
    <row r="2430" spans="18:18" ht="15" customHeight="1" x14ac:dyDescent="0.25">
      <c r="R2430" s="104"/>
    </row>
    <row r="2431" spans="18:18" ht="15" customHeight="1" x14ac:dyDescent="0.25">
      <c r="R2431" s="104"/>
    </row>
    <row r="2432" spans="18:18" ht="15" customHeight="1" x14ac:dyDescent="0.25">
      <c r="R2432" s="104"/>
    </row>
    <row r="2433" spans="18:18" ht="15" customHeight="1" x14ac:dyDescent="0.25">
      <c r="R2433" s="104"/>
    </row>
    <row r="2434" spans="18:18" ht="15" customHeight="1" x14ac:dyDescent="0.25">
      <c r="R2434" s="104"/>
    </row>
    <row r="2435" spans="18:18" ht="15" customHeight="1" x14ac:dyDescent="0.25">
      <c r="R2435" s="104"/>
    </row>
    <row r="2436" spans="18:18" ht="15" customHeight="1" x14ac:dyDescent="0.25">
      <c r="R2436" s="104"/>
    </row>
    <row r="2437" spans="18:18" ht="15" customHeight="1" x14ac:dyDescent="0.25">
      <c r="R2437" s="104"/>
    </row>
    <row r="2438" spans="18:18" ht="15" customHeight="1" x14ac:dyDescent="0.25">
      <c r="R2438" s="104"/>
    </row>
    <row r="2439" spans="18:18" ht="15" customHeight="1" x14ac:dyDescent="0.25">
      <c r="R2439" s="104"/>
    </row>
    <row r="2440" spans="18:18" ht="15" customHeight="1" x14ac:dyDescent="0.25">
      <c r="R2440" s="104"/>
    </row>
    <row r="2441" spans="18:18" ht="15" customHeight="1" x14ac:dyDescent="0.25">
      <c r="R2441" s="104"/>
    </row>
    <row r="2442" spans="18:18" ht="15" customHeight="1" x14ac:dyDescent="0.25">
      <c r="R2442" s="104"/>
    </row>
    <row r="2443" spans="18:18" ht="15" customHeight="1" x14ac:dyDescent="0.25">
      <c r="R2443" s="104"/>
    </row>
    <row r="2444" spans="18:18" ht="15" customHeight="1" x14ac:dyDescent="0.25">
      <c r="R2444" s="104"/>
    </row>
    <row r="2445" spans="18:18" ht="15" customHeight="1" x14ac:dyDescent="0.25">
      <c r="R2445" s="104"/>
    </row>
    <row r="2446" spans="18:18" ht="15" customHeight="1" x14ac:dyDescent="0.25">
      <c r="R2446" s="104"/>
    </row>
    <row r="2447" spans="18:18" ht="15" customHeight="1" x14ac:dyDescent="0.25">
      <c r="R2447" s="104"/>
    </row>
    <row r="2448" spans="18:18" ht="15" customHeight="1" x14ac:dyDescent="0.25">
      <c r="R2448" s="104"/>
    </row>
    <row r="2449" spans="18:18" ht="15" customHeight="1" x14ac:dyDescent="0.25">
      <c r="R2449" s="104"/>
    </row>
    <row r="2450" spans="18:18" ht="15" customHeight="1" x14ac:dyDescent="0.25">
      <c r="R2450" s="104"/>
    </row>
    <row r="2451" spans="18:18" ht="15" customHeight="1" x14ac:dyDescent="0.25">
      <c r="R2451" s="104"/>
    </row>
    <row r="2452" spans="18:18" ht="15" customHeight="1" x14ac:dyDescent="0.25">
      <c r="R2452" s="104"/>
    </row>
    <row r="2453" spans="18:18" ht="15" customHeight="1" x14ac:dyDescent="0.25">
      <c r="R2453" s="104"/>
    </row>
    <row r="2454" spans="18:18" ht="15" customHeight="1" x14ac:dyDescent="0.25">
      <c r="R2454" s="104"/>
    </row>
    <row r="2455" spans="18:18" ht="15" customHeight="1" x14ac:dyDescent="0.25">
      <c r="R2455" s="104"/>
    </row>
    <row r="2456" spans="18:18" ht="15" customHeight="1" x14ac:dyDescent="0.25">
      <c r="R2456" s="104"/>
    </row>
    <row r="2457" spans="18:18" ht="15" customHeight="1" x14ac:dyDescent="0.25">
      <c r="R2457" s="104"/>
    </row>
    <row r="2458" spans="18:18" ht="15" customHeight="1" x14ac:dyDescent="0.25">
      <c r="R2458" s="104"/>
    </row>
    <row r="2459" spans="18:18" ht="15" customHeight="1" x14ac:dyDescent="0.25">
      <c r="R2459" s="104"/>
    </row>
    <row r="2460" spans="18:18" ht="15" customHeight="1" x14ac:dyDescent="0.25">
      <c r="R2460" s="104"/>
    </row>
    <row r="2461" spans="18:18" ht="15" customHeight="1" x14ac:dyDescent="0.25">
      <c r="R2461" s="104"/>
    </row>
    <row r="2462" spans="18:18" ht="15" customHeight="1" x14ac:dyDescent="0.25">
      <c r="R2462" s="104"/>
    </row>
    <row r="2463" spans="18:18" ht="15" customHeight="1" x14ac:dyDescent="0.25">
      <c r="R2463" s="104"/>
    </row>
    <row r="2464" spans="18:18" ht="15" customHeight="1" x14ac:dyDescent="0.25">
      <c r="R2464" s="104"/>
    </row>
    <row r="2465" spans="18:18" ht="15" customHeight="1" x14ac:dyDescent="0.25">
      <c r="R2465" s="104"/>
    </row>
    <row r="2466" spans="18:18" ht="15" customHeight="1" x14ac:dyDescent="0.25">
      <c r="R2466" s="104"/>
    </row>
    <row r="2467" spans="18:18" ht="15" customHeight="1" x14ac:dyDescent="0.25">
      <c r="R2467" s="104"/>
    </row>
    <row r="2468" spans="18:18" ht="15" customHeight="1" x14ac:dyDescent="0.25">
      <c r="R2468" s="104"/>
    </row>
    <row r="2469" spans="18:18" ht="15" customHeight="1" x14ac:dyDescent="0.25">
      <c r="R2469" s="104"/>
    </row>
    <row r="2470" spans="18:18" ht="15" customHeight="1" x14ac:dyDescent="0.25">
      <c r="R2470" s="104"/>
    </row>
    <row r="2471" spans="18:18" ht="15" customHeight="1" x14ac:dyDescent="0.25">
      <c r="R2471" s="104"/>
    </row>
    <row r="2472" spans="18:18" ht="15" customHeight="1" x14ac:dyDescent="0.25">
      <c r="R2472" s="104"/>
    </row>
    <row r="2473" spans="18:18" ht="15" customHeight="1" x14ac:dyDescent="0.25">
      <c r="R2473" s="104"/>
    </row>
    <row r="2474" spans="18:18" ht="15" customHeight="1" x14ac:dyDescent="0.25">
      <c r="R2474" s="104"/>
    </row>
    <row r="2475" spans="18:18" ht="15" customHeight="1" x14ac:dyDescent="0.25">
      <c r="R2475" s="104"/>
    </row>
    <row r="2476" spans="18:18" ht="15" customHeight="1" x14ac:dyDescent="0.25">
      <c r="R2476" s="104"/>
    </row>
    <row r="2477" spans="18:18" ht="15" customHeight="1" x14ac:dyDescent="0.25">
      <c r="R2477" s="104"/>
    </row>
    <row r="2478" spans="18:18" ht="15" customHeight="1" x14ac:dyDescent="0.25">
      <c r="R2478" s="104"/>
    </row>
    <row r="2479" spans="18:18" ht="15" customHeight="1" x14ac:dyDescent="0.25">
      <c r="R2479" s="104"/>
    </row>
    <row r="2480" spans="18:18" ht="15" customHeight="1" x14ac:dyDescent="0.25">
      <c r="R2480" s="104"/>
    </row>
    <row r="2481" spans="18:18" ht="15" customHeight="1" x14ac:dyDescent="0.25">
      <c r="R2481" s="104"/>
    </row>
    <row r="2482" spans="18:18" ht="15" customHeight="1" x14ac:dyDescent="0.25">
      <c r="R2482" s="104"/>
    </row>
    <row r="2483" spans="18:18" ht="15" customHeight="1" x14ac:dyDescent="0.25">
      <c r="R2483" s="104"/>
    </row>
    <row r="2484" spans="18:18" ht="15" customHeight="1" x14ac:dyDescent="0.25">
      <c r="R2484" s="104"/>
    </row>
    <row r="2485" spans="18:18" ht="15" customHeight="1" x14ac:dyDescent="0.25">
      <c r="R2485" s="104"/>
    </row>
    <row r="2486" spans="18:18" ht="15" customHeight="1" x14ac:dyDescent="0.25">
      <c r="R2486" s="104"/>
    </row>
    <row r="2487" spans="18:18" ht="15" customHeight="1" x14ac:dyDescent="0.25">
      <c r="R2487" s="104"/>
    </row>
    <row r="2488" spans="18:18" ht="15" customHeight="1" x14ac:dyDescent="0.25">
      <c r="R2488" s="104"/>
    </row>
    <row r="2489" spans="18:18" ht="15" customHeight="1" x14ac:dyDescent="0.25">
      <c r="R2489" s="104"/>
    </row>
    <row r="2490" spans="18:18" ht="15" customHeight="1" x14ac:dyDescent="0.25">
      <c r="R2490" s="104"/>
    </row>
    <row r="2491" spans="18:18" ht="15" customHeight="1" x14ac:dyDescent="0.25">
      <c r="R2491" s="104"/>
    </row>
    <row r="2492" spans="18:18" ht="15" customHeight="1" x14ac:dyDescent="0.25">
      <c r="R2492" s="104"/>
    </row>
    <row r="2493" spans="18:18" ht="15" customHeight="1" x14ac:dyDescent="0.25">
      <c r="R2493" s="104"/>
    </row>
    <row r="2494" spans="18:18" ht="15" customHeight="1" x14ac:dyDescent="0.25">
      <c r="R2494" s="104"/>
    </row>
    <row r="2495" spans="18:18" ht="15" customHeight="1" x14ac:dyDescent="0.25">
      <c r="R2495" s="104"/>
    </row>
    <row r="2496" spans="18:18" ht="15" customHeight="1" x14ac:dyDescent="0.25">
      <c r="R2496" s="104"/>
    </row>
    <row r="2497" spans="18:18" ht="15" customHeight="1" x14ac:dyDescent="0.25">
      <c r="R2497" s="104"/>
    </row>
    <row r="2498" spans="18:18" ht="15" customHeight="1" x14ac:dyDescent="0.25">
      <c r="R2498" s="104"/>
    </row>
    <row r="2499" spans="18:18" ht="15" customHeight="1" x14ac:dyDescent="0.25">
      <c r="R2499" s="104"/>
    </row>
    <row r="2500" spans="18:18" ht="15" customHeight="1" x14ac:dyDescent="0.25">
      <c r="R2500" s="104"/>
    </row>
    <row r="2501" spans="18:18" ht="15" customHeight="1" x14ac:dyDescent="0.25">
      <c r="R2501" s="104"/>
    </row>
    <row r="2502" spans="18:18" ht="15" customHeight="1" x14ac:dyDescent="0.25">
      <c r="R2502" s="104"/>
    </row>
    <row r="2503" spans="18:18" ht="15" customHeight="1" x14ac:dyDescent="0.25">
      <c r="R2503" s="104"/>
    </row>
    <row r="2504" spans="18:18" ht="15" customHeight="1" x14ac:dyDescent="0.25">
      <c r="R2504" s="104"/>
    </row>
    <row r="2505" spans="18:18" ht="15" customHeight="1" x14ac:dyDescent="0.25">
      <c r="R2505" s="104"/>
    </row>
    <row r="2506" spans="18:18" ht="15" customHeight="1" x14ac:dyDescent="0.25">
      <c r="R2506" s="104"/>
    </row>
    <row r="2507" spans="18:18" ht="15" customHeight="1" x14ac:dyDescent="0.25">
      <c r="R2507" s="104"/>
    </row>
    <row r="2508" spans="18:18" ht="15" customHeight="1" x14ac:dyDescent="0.25">
      <c r="R2508" s="104"/>
    </row>
    <row r="2509" spans="18:18" ht="15" customHeight="1" x14ac:dyDescent="0.25">
      <c r="R2509" s="104"/>
    </row>
    <row r="2510" spans="18:18" ht="15" customHeight="1" x14ac:dyDescent="0.25">
      <c r="R2510" s="104"/>
    </row>
    <row r="2511" spans="18:18" ht="15" customHeight="1" x14ac:dyDescent="0.25">
      <c r="R2511" s="104"/>
    </row>
    <row r="2512" spans="18:18" ht="15" customHeight="1" x14ac:dyDescent="0.25">
      <c r="R2512" s="104"/>
    </row>
    <row r="2513" spans="18:18" ht="15" customHeight="1" x14ac:dyDescent="0.25">
      <c r="R2513" s="104"/>
    </row>
    <row r="2514" spans="18:18" ht="15" customHeight="1" x14ac:dyDescent="0.25">
      <c r="R2514" s="104"/>
    </row>
    <row r="2515" spans="18:18" ht="15" customHeight="1" x14ac:dyDescent="0.25">
      <c r="R2515" s="104"/>
    </row>
    <row r="2516" spans="18:18" ht="15" customHeight="1" x14ac:dyDescent="0.25">
      <c r="R2516" s="104"/>
    </row>
    <row r="2517" spans="18:18" ht="15" customHeight="1" x14ac:dyDescent="0.25">
      <c r="R2517" s="104"/>
    </row>
    <row r="2518" spans="18:18" ht="15" customHeight="1" x14ac:dyDescent="0.25">
      <c r="R2518" s="104"/>
    </row>
    <row r="2519" spans="18:18" ht="15" customHeight="1" x14ac:dyDescent="0.25">
      <c r="R2519" s="104"/>
    </row>
    <row r="2520" spans="18:18" ht="15" customHeight="1" x14ac:dyDescent="0.25">
      <c r="R2520" s="104"/>
    </row>
    <row r="2521" spans="18:18" ht="15" customHeight="1" x14ac:dyDescent="0.25">
      <c r="R2521" s="104"/>
    </row>
    <row r="2522" spans="18:18" ht="15" customHeight="1" x14ac:dyDescent="0.25">
      <c r="R2522" s="104"/>
    </row>
    <row r="2523" spans="18:18" ht="15" customHeight="1" x14ac:dyDescent="0.25">
      <c r="R2523" s="104"/>
    </row>
    <row r="2524" spans="18:18" ht="15" customHeight="1" x14ac:dyDescent="0.25">
      <c r="R2524" s="104"/>
    </row>
    <row r="2525" spans="18:18" ht="15" customHeight="1" x14ac:dyDescent="0.25">
      <c r="R2525" s="104"/>
    </row>
    <row r="2526" spans="18:18" ht="15" customHeight="1" x14ac:dyDescent="0.25">
      <c r="R2526" s="104"/>
    </row>
    <row r="2527" spans="18:18" ht="15" customHeight="1" x14ac:dyDescent="0.25">
      <c r="R2527" s="104"/>
    </row>
    <row r="2528" spans="18:18" ht="15" customHeight="1" x14ac:dyDescent="0.25">
      <c r="R2528" s="104"/>
    </row>
    <row r="2529" spans="18:18" ht="15" customHeight="1" x14ac:dyDescent="0.25">
      <c r="R2529" s="104"/>
    </row>
    <row r="2530" spans="18:18" ht="15" customHeight="1" x14ac:dyDescent="0.25">
      <c r="R2530" s="104"/>
    </row>
    <row r="2531" spans="18:18" ht="15" customHeight="1" x14ac:dyDescent="0.25">
      <c r="R2531" s="104"/>
    </row>
    <row r="2532" spans="18:18" ht="15" customHeight="1" x14ac:dyDescent="0.25">
      <c r="R2532" s="104"/>
    </row>
    <row r="2533" spans="18:18" ht="15" customHeight="1" x14ac:dyDescent="0.25">
      <c r="R2533" s="104"/>
    </row>
    <row r="2534" spans="18:18" ht="15" customHeight="1" x14ac:dyDescent="0.25">
      <c r="R2534" s="104"/>
    </row>
    <row r="2535" spans="18:18" ht="15" customHeight="1" x14ac:dyDescent="0.25">
      <c r="R2535" s="104"/>
    </row>
    <row r="2536" spans="18:18" ht="15" customHeight="1" x14ac:dyDescent="0.25">
      <c r="R2536" s="104"/>
    </row>
    <row r="2537" spans="18:18" ht="15" customHeight="1" x14ac:dyDescent="0.25">
      <c r="R2537" s="104"/>
    </row>
    <row r="2538" spans="18:18" ht="15" customHeight="1" x14ac:dyDescent="0.25">
      <c r="R2538" s="104"/>
    </row>
    <row r="2539" spans="18:18" ht="15" customHeight="1" x14ac:dyDescent="0.25">
      <c r="R2539" s="104"/>
    </row>
    <row r="2540" spans="18:18" ht="15" customHeight="1" x14ac:dyDescent="0.25">
      <c r="R2540" s="104"/>
    </row>
    <row r="2541" spans="18:18" ht="15" customHeight="1" x14ac:dyDescent="0.25">
      <c r="R2541" s="104"/>
    </row>
    <row r="2542" spans="18:18" ht="15" customHeight="1" x14ac:dyDescent="0.25">
      <c r="R2542" s="104"/>
    </row>
    <row r="2543" spans="18:18" ht="15" customHeight="1" x14ac:dyDescent="0.25">
      <c r="R2543" s="104"/>
    </row>
    <row r="2544" spans="18:18" ht="15" customHeight="1" x14ac:dyDescent="0.25">
      <c r="R2544" s="104"/>
    </row>
    <row r="2545" spans="18:18" ht="15" customHeight="1" x14ac:dyDescent="0.25">
      <c r="R2545" s="104"/>
    </row>
    <row r="2546" spans="18:18" ht="15" customHeight="1" x14ac:dyDescent="0.25">
      <c r="R2546" s="104"/>
    </row>
    <row r="2547" spans="18:18" ht="15" customHeight="1" x14ac:dyDescent="0.25">
      <c r="R2547" s="104"/>
    </row>
    <row r="2548" spans="18:18" ht="15" customHeight="1" x14ac:dyDescent="0.25">
      <c r="R2548" s="104"/>
    </row>
    <row r="2549" spans="18:18" ht="15" customHeight="1" x14ac:dyDescent="0.25">
      <c r="R2549" s="104"/>
    </row>
    <row r="2550" spans="18:18" ht="15" customHeight="1" x14ac:dyDescent="0.25">
      <c r="R2550" s="104"/>
    </row>
    <row r="2551" spans="18:18" ht="15" customHeight="1" x14ac:dyDescent="0.25">
      <c r="R2551" s="104"/>
    </row>
    <row r="2552" spans="18:18" ht="15" customHeight="1" x14ac:dyDescent="0.25">
      <c r="R2552" s="104"/>
    </row>
    <row r="2553" spans="18:18" ht="15" customHeight="1" x14ac:dyDescent="0.25">
      <c r="R2553" s="104"/>
    </row>
    <row r="2554" spans="18:18" ht="15" customHeight="1" x14ac:dyDescent="0.25">
      <c r="R2554" s="104"/>
    </row>
    <row r="2555" spans="18:18" ht="15" customHeight="1" x14ac:dyDescent="0.25">
      <c r="R2555" s="104"/>
    </row>
    <row r="2556" spans="18:18" ht="15" customHeight="1" x14ac:dyDescent="0.25">
      <c r="R2556" s="104"/>
    </row>
    <row r="2557" spans="18:18" ht="15" customHeight="1" x14ac:dyDescent="0.25">
      <c r="R2557" s="104"/>
    </row>
    <row r="2558" spans="18:18" ht="15" customHeight="1" x14ac:dyDescent="0.25">
      <c r="R2558" s="104"/>
    </row>
    <row r="2559" spans="18:18" ht="15" customHeight="1" x14ac:dyDescent="0.25">
      <c r="R2559" s="104"/>
    </row>
    <row r="2560" spans="18:18" ht="15" customHeight="1" x14ac:dyDescent="0.25">
      <c r="R2560" s="104"/>
    </row>
    <row r="2561" spans="18:18" ht="15" customHeight="1" x14ac:dyDescent="0.25">
      <c r="R2561" s="104"/>
    </row>
    <row r="2562" spans="18:18" ht="15" customHeight="1" x14ac:dyDescent="0.25">
      <c r="R2562" s="104"/>
    </row>
    <row r="2563" spans="18:18" ht="15" customHeight="1" x14ac:dyDescent="0.25">
      <c r="R2563" s="104"/>
    </row>
    <row r="2564" spans="18:18" ht="15" customHeight="1" x14ac:dyDescent="0.25">
      <c r="R2564" s="104"/>
    </row>
    <row r="2565" spans="18:18" ht="15" customHeight="1" x14ac:dyDescent="0.25">
      <c r="R2565" s="104"/>
    </row>
    <row r="2566" spans="18:18" ht="15" customHeight="1" x14ac:dyDescent="0.25">
      <c r="R2566" s="104"/>
    </row>
    <row r="2567" spans="18:18" ht="15" customHeight="1" x14ac:dyDescent="0.25">
      <c r="R2567" s="104"/>
    </row>
    <row r="2568" spans="18:18" ht="15" customHeight="1" x14ac:dyDescent="0.25">
      <c r="R2568" s="104"/>
    </row>
    <row r="2569" spans="18:18" ht="15" customHeight="1" x14ac:dyDescent="0.25">
      <c r="R2569" s="104"/>
    </row>
    <row r="2570" spans="18:18" ht="15" customHeight="1" x14ac:dyDescent="0.25">
      <c r="R2570" s="104"/>
    </row>
    <row r="2571" spans="18:18" ht="15" customHeight="1" x14ac:dyDescent="0.25">
      <c r="R2571" s="104"/>
    </row>
    <row r="2572" spans="18:18" ht="15" customHeight="1" x14ac:dyDescent="0.25">
      <c r="R2572" s="104"/>
    </row>
    <row r="2573" spans="18:18" ht="15" customHeight="1" x14ac:dyDescent="0.25">
      <c r="R2573" s="104"/>
    </row>
    <row r="2574" spans="18:18" ht="15" customHeight="1" x14ac:dyDescent="0.25">
      <c r="R2574" s="104"/>
    </row>
    <row r="2575" spans="18:18" ht="15" customHeight="1" x14ac:dyDescent="0.25">
      <c r="R2575" s="104"/>
    </row>
    <row r="2576" spans="18:18" ht="15" customHeight="1" x14ac:dyDescent="0.25">
      <c r="R2576" s="104"/>
    </row>
    <row r="2577" spans="18:18" ht="15" customHeight="1" x14ac:dyDescent="0.25">
      <c r="R2577" s="104"/>
    </row>
    <row r="2578" spans="18:18" ht="15" customHeight="1" x14ac:dyDescent="0.25">
      <c r="R2578" s="104"/>
    </row>
    <row r="2579" spans="18:18" ht="15" customHeight="1" x14ac:dyDescent="0.25">
      <c r="R2579" s="104"/>
    </row>
    <row r="2580" spans="18:18" ht="15" customHeight="1" x14ac:dyDescent="0.25">
      <c r="R2580" s="104"/>
    </row>
    <row r="2581" spans="18:18" ht="15" customHeight="1" x14ac:dyDescent="0.25">
      <c r="R2581" s="104"/>
    </row>
    <row r="2582" spans="18:18" ht="15" customHeight="1" x14ac:dyDescent="0.25">
      <c r="R2582" s="104"/>
    </row>
    <row r="2583" spans="18:18" ht="15" customHeight="1" x14ac:dyDescent="0.25">
      <c r="R2583" s="104"/>
    </row>
    <row r="2584" spans="18:18" ht="15" customHeight="1" x14ac:dyDescent="0.25">
      <c r="R2584" s="104"/>
    </row>
    <row r="2585" spans="18:18" ht="15" customHeight="1" x14ac:dyDescent="0.25">
      <c r="R2585" s="104"/>
    </row>
    <row r="2586" spans="18:18" ht="15" customHeight="1" x14ac:dyDescent="0.25">
      <c r="R2586" s="104"/>
    </row>
    <row r="2587" spans="18:18" ht="15" customHeight="1" x14ac:dyDescent="0.25">
      <c r="R2587" s="104"/>
    </row>
    <row r="2588" spans="18:18" ht="15" customHeight="1" x14ac:dyDescent="0.25">
      <c r="R2588" s="104"/>
    </row>
    <row r="2589" spans="18:18" ht="15" customHeight="1" x14ac:dyDescent="0.25">
      <c r="R2589" s="104"/>
    </row>
    <row r="2590" spans="18:18" ht="15" customHeight="1" x14ac:dyDescent="0.25">
      <c r="R2590" s="104"/>
    </row>
    <row r="2591" spans="18:18" ht="15" customHeight="1" x14ac:dyDescent="0.25">
      <c r="R2591" s="104"/>
    </row>
    <row r="2592" spans="18:18" ht="15" customHeight="1" x14ac:dyDescent="0.25">
      <c r="R2592" s="104"/>
    </row>
    <row r="2593" spans="18:18" ht="15" customHeight="1" x14ac:dyDescent="0.25">
      <c r="R2593" s="104"/>
    </row>
    <row r="2594" spans="18:18" ht="15" customHeight="1" x14ac:dyDescent="0.25">
      <c r="R2594" s="104"/>
    </row>
    <row r="2595" spans="18:18" ht="15" customHeight="1" x14ac:dyDescent="0.25">
      <c r="R2595" s="104"/>
    </row>
    <row r="2596" spans="18:18" ht="15" customHeight="1" x14ac:dyDescent="0.25">
      <c r="R2596" s="104"/>
    </row>
    <row r="2597" spans="18:18" ht="15" customHeight="1" x14ac:dyDescent="0.25">
      <c r="R2597" s="104"/>
    </row>
    <row r="2598" spans="18:18" ht="15" customHeight="1" x14ac:dyDescent="0.25">
      <c r="R2598" s="104"/>
    </row>
    <row r="2599" spans="18:18" ht="15" customHeight="1" x14ac:dyDescent="0.25">
      <c r="R2599" s="104"/>
    </row>
    <row r="2600" spans="18:18" ht="15" customHeight="1" x14ac:dyDescent="0.25">
      <c r="R2600" s="104"/>
    </row>
    <row r="2601" spans="18:18" ht="15" customHeight="1" x14ac:dyDescent="0.25">
      <c r="R2601" s="104"/>
    </row>
    <row r="2602" spans="18:18" ht="15" customHeight="1" x14ac:dyDescent="0.25">
      <c r="R2602" s="104"/>
    </row>
    <row r="2603" spans="18:18" ht="15" customHeight="1" x14ac:dyDescent="0.25">
      <c r="R2603" s="104"/>
    </row>
    <row r="2604" spans="18:18" ht="15" customHeight="1" x14ac:dyDescent="0.25">
      <c r="R2604" s="104"/>
    </row>
    <row r="2605" spans="18:18" ht="15" customHeight="1" x14ac:dyDescent="0.25">
      <c r="R2605" s="104"/>
    </row>
    <row r="2606" spans="18:18" ht="15" customHeight="1" x14ac:dyDescent="0.25">
      <c r="R2606" s="104"/>
    </row>
    <row r="2607" spans="18:18" ht="15" customHeight="1" x14ac:dyDescent="0.25">
      <c r="R2607" s="104"/>
    </row>
    <row r="2608" spans="18:18" ht="15" customHeight="1" x14ac:dyDescent="0.25">
      <c r="R2608" s="104"/>
    </row>
    <row r="2609" spans="18:18" ht="15" customHeight="1" x14ac:dyDescent="0.25">
      <c r="R2609" s="104"/>
    </row>
    <row r="2610" spans="18:18" ht="15" customHeight="1" x14ac:dyDescent="0.25">
      <c r="R2610" s="104"/>
    </row>
    <row r="2611" spans="18:18" ht="15" customHeight="1" x14ac:dyDescent="0.25">
      <c r="R2611" s="104"/>
    </row>
    <row r="2612" spans="18:18" ht="15" customHeight="1" x14ac:dyDescent="0.25">
      <c r="R2612" s="104"/>
    </row>
    <row r="2613" spans="18:18" ht="15" customHeight="1" x14ac:dyDescent="0.25">
      <c r="R2613" s="104"/>
    </row>
    <row r="2614" spans="18:18" ht="15" customHeight="1" x14ac:dyDescent="0.25">
      <c r="R2614" s="104"/>
    </row>
    <row r="2615" spans="18:18" ht="15" customHeight="1" x14ac:dyDescent="0.25">
      <c r="R2615" s="104"/>
    </row>
    <row r="2616" spans="18:18" ht="15" customHeight="1" x14ac:dyDescent="0.25">
      <c r="R2616" s="104"/>
    </row>
    <row r="2617" spans="18:18" ht="15" customHeight="1" x14ac:dyDescent="0.25">
      <c r="R2617" s="104"/>
    </row>
    <row r="2618" spans="18:18" ht="15" customHeight="1" x14ac:dyDescent="0.25">
      <c r="R2618" s="104"/>
    </row>
    <row r="2619" spans="18:18" ht="15" customHeight="1" x14ac:dyDescent="0.25">
      <c r="R2619" s="104"/>
    </row>
    <row r="2620" spans="18:18" ht="15" customHeight="1" x14ac:dyDescent="0.25">
      <c r="R2620" s="104"/>
    </row>
    <row r="2621" spans="18:18" ht="15" customHeight="1" x14ac:dyDescent="0.25">
      <c r="R2621" s="104"/>
    </row>
    <row r="2622" spans="18:18" ht="15" customHeight="1" x14ac:dyDescent="0.25">
      <c r="R2622" s="104"/>
    </row>
    <row r="2623" spans="18:18" ht="15" customHeight="1" x14ac:dyDescent="0.25">
      <c r="R2623" s="104"/>
    </row>
    <row r="2624" spans="18:18" ht="15" customHeight="1" x14ac:dyDescent="0.25">
      <c r="R2624" s="104"/>
    </row>
    <row r="2625" spans="18:18" ht="15" customHeight="1" x14ac:dyDescent="0.25">
      <c r="R2625" s="104"/>
    </row>
    <row r="2626" spans="18:18" ht="15" customHeight="1" x14ac:dyDescent="0.25">
      <c r="R2626" s="104"/>
    </row>
    <row r="2627" spans="18:18" ht="15" customHeight="1" x14ac:dyDescent="0.25">
      <c r="R2627" s="104"/>
    </row>
    <row r="2628" spans="18:18" ht="15" customHeight="1" x14ac:dyDescent="0.25">
      <c r="R2628" s="104"/>
    </row>
    <row r="2629" spans="18:18" ht="15" customHeight="1" x14ac:dyDescent="0.25">
      <c r="R2629" s="104"/>
    </row>
    <row r="2630" spans="18:18" ht="15" customHeight="1" x14ac:dyDescent="0.25">
      <c r="R2630" s="104"/>
    </row>
    <row r="2631" spans="18:18" ht="15" customHeight="1" x14ac:dyDescent="0.25">
      <c r="R2631" s="104"/>
    </row>
    <row r="2632" spans="18:18" ht="15" customHeight="1" x14ac:dyDescent="0.25">
      <c r="R2632" s="104"/>
    </row>
    <row r="2633" spans="18:18" ht="15" customHeight="1" x14ac:dyDescent="0.25">
      <c r="R2633" s="104"/>
    </row>
    <row r="2634" spans="18:18" ht="15" customHeight="1" x14ac:dyDescent="0.25">
      <c r="R2634" s="104"/>
    </row>
    <row r="2635" spans="18:18" ht="15" customHeight="1" x14ac:dyDescent="0.25">
      <c r="R2635" s="104"/>
    </row>
    <row r="2636" spans="18:18" ht="15" customHeight="1" x14ac:dyDescent="0.25">
      <c r="R2636" s="104"/>
    </row>
    <row r="2637" spans="18:18" ht="15" customHeight="1" x14ac:dyDescent="0.25">
      <c r="R2637" s="104"/>
    </row>
    <row r="2638" spans="18:18" ht="15" customHeight="1" x14ac:dyDescent="0.25">
      <c r="R2638" s="104"/>
    </row>
    <row r="2639" spans="18:18" ht="15" customHeight="1" x14ac:dyDescent="0.25">
      <c r="R2639" s="104"/>
    </row>
    <row r="2640" spans="18:18" ht="15" customHeight="1" x14ac:dyDescent="0.25">
      <c r="R2640" s="104"/>
    </row>
    <row r="2641" spans="18:18" ht="15" customHeight="1" x14ac:dyDescent="0.25">
      <c r="R2641" s="104"/>
    </row>
    <row r="2642" spans="18:18" ht="15" customHeight="1" x14ac:dyDescent="0.25">
      <c r="R2642" s="104"/>
    </row>
    <row r="2643" spans="18:18" ht="15" customHeight="1" x14ac:dyDescent="0.25">
      <c r="R2643" s="104"/>
    </row>
    <row r="2644" spans="18:18" ht="15" customHeight="1" x14ac:dyDescent="0.25">
      <c r="R2644" s="104"/>
    </row>
    <row r="2645" spans="18:18" ht="15" customHeight="1" x14ac:dyDescent="0.25">
      <c r="R2645" s="104"/>
    </row>
    <row r="2646" spans="18:18" ht="15" customHeight="1" x14ac:dyDescent="0.25">
      <c r="R2646" s="104"/>
    </row>
    <row r="2647" spans="18:18" ht="15" customHeight="1" x14ac:dyDescent="0.25">
      <c r="R2647" s="104"/>
    </row>
    <row r="2648" spans="18:18" ht="15" customHeight="1" x14ac:dyDescent="0.25">
      <c r="R2648" s="104"/>
    </row>
    <row r="2649" spans="18:18" ht="15" customHeight="1" x14ac:dyDescent="0.25">
      <c r="R2649" s="104"/>
    </row>
    <row r="2650" spans="18:18" ht="15" customHeight="1" x14ac:dyDescent="0.25">
      <c r="R2650" s="104"/>
    </row>
    <row r="2651" spans="18:18" ht="15" customHeight="1" x14ac:dyDescent="0.25">
      <c r="R2651" s="104"/>
    </row>
    <row r="2652" spans="18:18" ht="15" customHeight="1" x14ac:dyDescent="0.25">
      <c r="R2652" s="104"/>
    </row>
    <row r="2653" spans="18:18" ht="15" customHeight="1" x14ac:dyDescent="0.25">
      <c r="R2653" s="104"/>
    </row>
    <row r="2654" spans="18:18" ht="15" customHeight="1" x14ac:dyDescent="0.25">
      <c r="R2654" s="104"/>
    </row>
    <row r="2655" spans="18:18" ht="15" customHeight="1" x14ac:dyDescent="0.25">
      <c r="R2655" s="104"/>
    </row>
    <row r="2656" spans="18:18" ht="15" customHeight="1" x14ac:dyDescent="0.25">
      <c r="R2656" s="104"/>
    </row>
    <row r="2657" spans="18:18" ht="15" customHeight="1" x14ac:dyDescent="0.25">
      <c r="R2657" s="104"/>
    </row>
    <row r="2658" spans="18:18" ht="15" customHeight="1" x14ac:dyDescent="0.25">
      <c r="R2658" s="104"/>
    </row>
    <row r="2659" spans="18:18" ht="15" customHeight="1" x14ac:dyDescent="0.25">
      <c r="R2659" s="104"/>
    </row>
    <row r="2660" spans="18:18" ht="15" customHeight="1" x14ac:dyDescent="0.25">
      <c r="R2660" s="104"/>
    </row>
    <row r="2661" spans="18:18" ht="15" customHeight="1" x14ac:dyDescent="0.25">
      <c r="R2661" s="104"/>
    </row>
    <row r="2662" spans="18:18" ht="15" customHeight="1" x14ac:dyDescent="0.25">
      <c r="R2662" s="104"/>
    </row>
    <row r="2663" spans="18:18" ht="15" customHeight="1" x14ac:dyDescent="0.25">
      <c r="R2663" s="104"/>
    </row>
    <row r="2664" spans="18:18" ht="15" customHeight="1" x14ac:dyDescent="0.25">
      <c r="R2664" s="104"/>
    </row>
    <row r="2665" spans="18:18" ht="15" customHeight="1" x14ac:dyDescent="0.25">
      <c r="R2665" s="104"/>
    </row>
    <row r="2666" spans="18:18" ht="15" customHeight="1" x14ac:dyDescent="0.25">
      <c r="R2666" s="104"/>
    </row>
    <row r="2667" spans="18:18" ht="15" customHeight="1" x14ac:dyDescent="0.25">
      <c r="R2667" s="104"/>
    </row>
    <row r="2668" spans="18:18" ht="15" customHeight="1" x14ac:dyDescent="0.25">
      <c r="R2668" s="104"/>
    </row>
    <row r="2669" spans="18:18" ht="15" customHeight="1" x14ac:dyDescent="0.25">
      <c r="R2669" s="104"/>
    </row>
    <row r="2670" spans="18:18" ht="15" customHeight="1" x14ac:dyDescent="0.25">
      <c r="R2670" s="104"/>
    </row>
    <row r="2671" spans="18:18" ht="15" customHeight="1" x14ac:dyDescent="0.25">
      <c r="R2671" s="104"/>
    </row>
    <row r="2672" spans="18:18" ht="15" customHeight="1" x14ac:dyDescent="0.25">
      <c r="R2672" s="104"/>
    </row>
    <row r="2673" spans="18:18" ht="15" customHeight="1" x14ac:dyDescent="0.25">
      <c r="R2673" s="104"/>
    </row>
    <row r="2674" spans="18:18" ht="15" customHeight="1" x14ac:dyDescent="0.25">
      <c r="R2674" s="104"/>
    </row>
    <row r="2675" spans="18:18" ht="15" customHeight="1" x14ac:dyDescent="0.25">
      <c r="R2675" s="104"/>
    </row>
    <row r="2676" spans="18:18" ht="15" customHeight="1" x14ac:dyDescent="0.25">
      <c r="R2676" s="104"/>
    </row>
    <row r="2677" spans="18:18" ht="15" customHeight="1" x14ac:dyDescent="0.25">
      <c r="R2677" s="104"/>
    </row>
    <row r="2678" spans="18:18" ht="15" customHeight="1" x14ac:dyDescent="0.25">
      <c r="R2678" s="104"/>
    </row>
    <row r="2679" spans="18:18" ht="15" customHeight="1" x14ac:dyDescent="0.25">
      <c r="R2679" s="104"/>
    </row>
    <row r="2680" spans="18:18" ht="15" customHeight="1" x14ac:dyDescent="0.25">
      <c r="R2680" s="104"/>
    </row>
    <row r="2681" spans="18:18" ht="15" customHeight="1" x14ac:dyDescent="0.25">
      <c r="R2681" s="104"/>
    </row>
    <row r="2682" spans="18:18" ht="15" customHeight="1" x14ac:dyDescent="0.25">
      <c r="R2682" s="104"/>
    </row>
    <row r="2683" spans="18:18" ht="15" customHeight="1" x14ac:dyDescent="0.25">
      <c r="R2683" s="104"/>
    </row>
    <row r="2684" spans="18:18" ht="15" customHeight="1" x14ac:dyDescent="0.25">
      <c r="R2684" s="104"/>
    </row>
    <row r="2685" spans="18:18" ht="15" customHeight="1" x14ac:dyDescent="0.25">
      <c r="R2685" s="104"/>
    </row>
    <row r="2686" spans="18:18" ht="15" customHeight="1" x14ac:dyDescent="0.25">
      <c r="R2686" s="104"/>
    </row>
    <row r="2687" spans="18:18" ht="15" customHeight="1" x14ac:dyDescent="0.25">
      <c r="R2687" s="104"/>
    </row>
    <row r="2688" spans="18:18" ht="15" customHeight="1" x14ac:dyDescent="0.25">
      <c r="R2688" s="104"/>
    </row>
    <row r="2689" spans="18:18" ht="15" customHeight="1" x14ac:dyDescent="0.25">
      <c r="R2689" s="104"/>
    </row>
    <row r="2690" spans="18:18" ht="15" customHeight="1" x14ac:dyDescent="0.25">
      <c r="R2690" s="104"/>
    </row>
    <row r="2691" spans="18:18" ht="15" customHeight="1" x14ac:dyDescent="0.25">
      <c r="R2691" s="104"/>
    </row>
    <row r="2692" spans="18:18" ht="15" customHeight="1" x14ac:dyDescent="0.25">
      <c r="R2692" s="104"/>
    </row>
    <row r="2693" spans="18:18" ht="15" customHeight="1" x14ac:dyDescent="0.25">
      <c r="R2693" s="104"/>
    </row>
    <row r="2694" spans="18:18" ht="15" customHeight="1" x14ac:dyDescent="0.25">
      <c r="R2694" s="104"/>
    </row>
    <row r="2695" spans="18:18" ht="15" customHeight="1" x14ac:dyDescent="0.25">
      <c r="R2695" s="104"/>
    </row>
    <row r="2696" spans="18:18" ht="15" customHeight="1" x14ac:dyDescent="0.25">
      <c r="R2696" s="104"/>
    </row>
    <row r="2697" spans="18:18" ht="15" customHeight="1" x14ac:dyDescent="0.25">
      <c r="R2697" s="104"/>
    </row>
    <row r="2698" spans="18:18" ht="15" customHeight="1" x14ac:dyDescent="0.25">
      <c r="R2698" s="104"/>
    </row>
    <row r="2699" spans="18:18" ht="15" customHeight="1" x14ac:dyDescent="0.25">
      <c r="R2699" s="104"/>
    </row>
    <row r="2700" spans="18:18" ht="15" customHeight="1" x14ac:dyDescent="0.25">
      <c r="R2700" s="104"/>
    </row>
    <row r="2701" spans="18:18" ht="15" customHeight="1" x14ac:dyDescent="0.25">
      <c r="R2701" s="104"/>
    </row>
    <row r="2702" spans="18:18" ht="15" customHeight="1" x14ac:dyDescent="0.25">
      <c r="R2702" s="104"/>
    </row>
    <row r="2703" spans="18:18" ht="15" customHeight="1" x14ac:dyDescent="0.25">
      <c r="R2703" s="104"/>
    </row>
    <row r="2704" spans="18:18" ht="15" customHeight="1" x14ac:dyDescent="0.25">
      <c r="R2704" s="104"/>
    </row>
    <row r="2705" spans="18:18" ht="15" customHeight="1" x14ac:dyDescent="0.25">
      <c r="R2705" s="104"/>
    </row>
    <row r="2706" spans="18:18" ht="15" customHeight="1" x14ac:dyDescent="0.25">
      <c r="R2706" s="104"/>
    </row>
    <row r="2707" spans="18:18" ht="15" customHeight="1" x14ac:dyDescent="0.25">
      <c r="R2707" s="104"/>
    </row>
    <row r="2708" spans="18:18" ht="15" customHeight="1" x14ac:dyDescent="0.25">
      <c r="R2708" s="104"/>
    </row>
    <row r="2709" spans="18:18" ht="15" customHeight="1" x14ac:dyDescent="0.25">
      <c r="R2709" s="104"/>
    </row>
    <row r="2710" spans="18:18" ht="15" customHeight="1" x14ac:dyDescent="0.25">
      <c r="R2710" s="104"/>
    </row>
    <row r="2711" spans="18:18" ht="15" customHeight="1" x14ac:dyDescent="0.25">
      <c r="R2711" s="104"/>
    </row>
    <row r="2712" spans="18:18" ht="15" customHeight="1" x14ac:dyDescent="0.25">
      <c r="R2712" s="104"/>
    </row>
    <row r="2713" spans="18:18" ht="15" customHeight="1" x14ac:dyDescent="0.25">
      <c r="R2713" s="104"/>
    </row>
    <row r="2714" spans="18:18" ht="15" customHeight="1" x14ac:dyDescent="0.25">
      <c r="R2714" s="104"/>
    </row>
    <row r="2715" spans="18:18" ht="15" customHeight="1" x14ac:dyDescent="0.25">
      <c r="R2715" s="104"/>
    </row>
    <row r="2716" spans="18:18" ht="15" customHeight="1" x14ac:dyDescent="0.25">
      <c r="R2716" s="104"/>
    </row>
    <row r="2717" spans="18:18" ht="15" customHeight="1" x14ac:dyDescent="0.25">
      <c r="R2717" s="104"/>
    </row>
    <row r="2718" spans="18:18" ht="15" customHeight="1" x14ac:dyDescent="0.25">
      <c r="R2718" s="104"/>
    </row>
    <row r="2719" spans="18:18" ht="15" customHeight="1" x14ac:dyDescent="0.25">
      <c r="R2719" s="104"/>
    </row>
    <row r="2720" spans="18:18" ht="15" customHeight="1" x14ac:dyDescent="0.25">
      <c r="R2720" s="104"/>
    </row>
    <row r="2721" spans="18:18" ht="15" customHeight="1" x14ac:dyDescent="0.25">
      <c r="R2721" s="104"/>
    </row>
    <row r="2722" spans="18:18" ht="15" customHeight="1" x14ac:dyDescent="0.25">
      <c r="R2722" s="104"/>
    </row>
    <row r="2723" spans="18:18" ht="15" customHeight="1" x14ac:dyDescent="0.25">
      <c r="R2723" s="104"/>
    </row>
    <row r="2724" spans="18:18" ht="15" customHeight="1" x14ac:dyDescent="0.25">
      <c r="R2724" s="104"/>
    </row>
    <row r="2725" spans="18:18" ht="15" customHeight="1" x14ac:dyDescent="0.25">
      <c r="R2725" s="104"/>
    </row>
    <row r="2726" spans="18:18" ht="15" customHeight="1" x14ac:dyDescent="0.25">
      <c r="R2726" s="104"/>
    </row>
    <row r="2727" spans="18:18" ht="15" customHeight="1" x14ac:dyDescent="0.25">
      <c r="R2727" s="104"/>
    </row>
    <row r="2728" spans="18:18" ht="15" customHeight="1" x14ac:dyDescent="0.25">
      <c r="R2728" s="104"/>
    </row>
    <row r="2729" spans="18:18" ht="15" customHeight="1" x14ac:dyDescent="0.25">
      <c r="R2729" s="104"/>
    </row>
    <row r="2730" spans="18:18" ht="15" customHeight="1" x14ac:dyDescent="0.25">
      <c r="R2730" s="104"/>
    </row>
    <row r="2731" spans="18:18" ht="15" customHeight="1" x14ac:dyDescent="0.25">
      <c r="R2731" s="104"/>
    </row>
    <row r="2732" spans="18:18" ht="15" customHeight="1" x14ac:dyDescent="0.25">
      <c r="R2732" s="104"/>
    </row>
    <row r="2733" spans="18:18" ht="15" customHeight="1" x14ac:dyDescent="0.25">
      <c r="R2733" s="104"/>
    </row>
    <row r="2734" spans="18:18" ht="15" customHeight="1" x14ac:dyDescent="0.25">
      <c r="R2734" s="104"/>
    </row>
    <row r="2735" spans="18:18" ht="15" customHeight="1" x14ac:dyDescent="0.25">
      <c r="R2735" s="104"/>
    </row>
    <row r="2736" spans="18:18" ht="15" customHeight="1" x14ac:dyDescent="0.25">
      <c r="R2736" s="104"/>
    </row>
    <row r="2737" spans="18:18" ht="15" customHeight="1" x14ac:dyDescent="0.25">
      <c r="R2737" s="104"/>
    </row>
    <row r="2738" spans="18:18" ht="15" customHeight="1" x14ac:dyDescent="0.25">
      <c r="R2738" s="104"/>
    </row>
    <row r="2739" spans="18:18" ht="15" customHeight="1" x14ac:dyDescent="0.25">
      <c r="R2739" s="104"/>
    </row>
    <row r="2740" spans="18:18" ht="15" customHeight="1" x14ac:dyDescent="0.25">
      <c r="R2740" s="104"/>
    </row>
    <row r="2741" spans="18:18" ht="15" customHeight="1" x14ac:dyDescent="0.25">
      <c r="R2741" s="104"/>
    </row>
    <row r="2742" spans="18:18" ht="15" customHeight="1" x14ac:dyDescent="0.25">
      <c r="R2742" s="104"/>
    </row>
    <row r="2743" spans="18:18" ht="15" customHeight="1" x14ac:dyDescent="0.25">
      <c r="R2743" s="104"/>
    </row>
    <row r="2744" spans="18:18" ht="15" customHeight="1" x14ac:dyDescent="0.25">
      <c r="R2744" s="104"/>
    </row>
    <row r="2745" spans="18:18" ht="15" customHeight="1" x14ac:dyDescent="0.25">
      <c r="R2745" s="104"/>
    </row>
    <row r="2746" spans="18:18" ht="15" customHeight="1" x14ac:dyDescent="0.25">
      <c r="R2746" s="104"/>
    </row>
    <row r="2747" spans="18:18" ht="15" customHeight="1" x14ac:dyDescent="0.25">
      <c r="R2747" s="104"/>
    </row>
    <row r="2748" spans="18:18" ht="15" customHeight="1" x14ac:dyDescent="0.25">
      <c r="R2748" s="104"/>
    </row>
    <row r="2749" spans="18:18" ht="15" customHeight="1" x14ac:dyDescent="0.25">
      <c r="R2749" s="104"/>
    </row>
    <row r="2750" spans="18:18" ht="15" customHeight="1" x14ac:dyDescent="0.25">
      <c r="R2750" s="104"/>
    </row>
    <row r="2751" spans="18:18" ht="15" customHeight="1" x14ac:dyDescent="0.25">
      <c r="R2751" s="104"/>
    </row>
    <row r="2752" spans="18:18" ht="15" customHeight="1" x14ac:dyDescent="0.25">
      <c r="R2752" s="104"/>
    </row>
    <row r="2753" spans="18:18" ht="15" customHeight="1" x14ac:dyDescent="0.25">
      <c r="R2753" s="104"/>
    </row>
    <row r="2754" spans="18:18" ht="15" customHeight="1" x14ac:dyDescent="0.25">
      <c r="R2754" s="104"/>
    </row>
    <row r="2755" spans="18:18" ht="15" customHeight="1" x14ac:dyDescent="0.25">
      <c r="R2755" s="104"/>
    </row>
    <row r="2756" spans="18:18" ht="15" customHeight="1" x14ac:dyDescent="0.25">
      <c r="R2756" s="104"/>
    </row>
    <row r="2757" spans="18:18" ht="15" customHeight="1" x14ac:dyDescent="0.25">
      <c r="R2757" s="104"/>
    </row>
    <row r="2758" spans="18:18" ht="15" customHeight="1" x14ac:dyDescent="0.25">
      <c r="R2758" s="104"/>
    </row>
    <row r="2759" spans="18:18" ht="15" customHeight="1" x14ac:dyDescent="0.25">
      <c r="R2759" s="104"/>
    </row>
    <row r="2760" spans="18:18" ht="15" customHeight="1" x14ac:dyDescent="0.25">
      <c r="R2760" s="104"/>
    </row>
    <row r="2761" spans="18:18" ht="15" customHeight="1" x14ac:dyDescent="0.25">
      <c r="R2761" s="104"/>
    </row>
    <row r="2762" spans="18:18" ht="15" customHeight="1" x14ac:dyDescent="0.25">
      <c r="R2762" s="104"/>
    </row>
    <row r="2763" spans="18:18" ht="15" customHeight="1" x14ac:dyDescent="0.25">
      <c r="R2763" s="104"/>
    </row>
    <row r="2764" spans="18:18" ht="15" customHeight="1" x14ac:dyDescent="0.25">
      <c r="R2764" s="104"/>
    </row>
    <row r="2765" spans="18:18" ht="15" customHeight="1" x14ac:dyDescent="0.25">
      <c r="R2765" s="104"/>
    </row>
    <row r="2766" spans="18:18" ht="15" customHeight="1" x14ac:dyDescent="0.25">
      <c r="R2766" s="104"/>
    </row>
    <row r="2767" spans="18:18" ht="15" customHeight="1" x14ac:dyDescent="0.25">
      <c r="R2767" s="104"/>
    </row>
    <row r="2768" spans="18:18" ht="15" customHeight="1" x14ac:dyDescent="0.25">
      <c r="R2768" s="104"/>
    </row>
    <row r="2769" spans="18:18" ht="15" customHeight="1" x14ac:dyDescent="0.25">
      <c r="R2769" s="104"/>
    </row>
    <row r="2770" spans="18:18" ht="15" customHeight="1" x14ac:dyDescent="0.25">
      <c r="R2770" s="104"/>
    </row>
    <row r="2771" spans="18:18" ht="15" customHeight="1" x14ac:dyDescent="0.25">
      <c r="R2771" s="104"/>
    </row>
    <row r="2772" spans="18:18" ht="15" customHeight="1" x14ac:dyDescent="0.25">
      <c r="R2772" s="104"/>
    </row>
    <row r="2773" spans="18:18" ht="15" customHeight="1" x14ac:dyDescent="0.25">
      <c r="R2773" s="104"/>
    </row>
    <row r="2774" spans="18:18" ht="15" customHeight="1" x14ac:dyDescent="0.25">
      <c r="R2774" s="104"/>
    </row>
    <row r="2775" spans="18:18" ht="15" customHeight="1" x14ac:dyDescent="0.25">
      <c r="R2775" s="104"/>
    </row>
    <row r="2776" spans="18:18" ht="15" customHeight="1" x14ac:dyDescent="0.25">
      <c r="R2776" s="104"/>
    </row>
    <row r="2777" spans="18:18" ht="15" customHeight="1" x14ac:dyDescent="0.25">
      <c r="R2777" s="104"/>
    </row>
    <row r="2778" spans="18:18" ht="15" customHeight="1" x14ac:dyDescent="0.25">
      <c r="R2778" s="104"/>
    </row>
    <row r="2779" spans="18:18" ht="15" customHeight="1" x14ac:dyDescent="0.25">
      <c r="R2779" s="104"/>
    </row>
    <row r="2780" spans="18:18" ht="15" customHeight="1" x14ac:dyDescent="0.25">
      <c r="R2780" s="104"/>
    </row>
    <row r="2781" spans="18:18" ht="15" customHeight="1" x14ac:dyDescent="0.25">
      <c r="R2781" s="104"/>
    </row>
    <row r="2782" spans="18:18" ht="15" customHeight="1" x14ac:dyDescent="0.25">
      <c r="R2782" s="104"/>
    </row>
    <row r="2783" spans="18:18" ht="15" customHeight="1" x14ac:dyDescent="0.25">
      <c r="R2783" s="104"/>
    </row>
    <row r="2784" spans="18:18" ht="15" customHeight="1" x14ac:dyDescent="0.25">
      <c r="R2784" s="104"/>
    </row>
    <row r="2785" spans="18:18" ht="15" customHeight="1" x14ac:dyDescent="0.25">
      <c r="R2785" s="104"/>
    </row>
    <row r="2786" spans="18:18" ht="15" customHeight="1" x14ac:dyDescent="0.25">
      <c r="R2786" s="104"/>
    </row>
    <row r="2787" spans="18:18" ht="15" customHeight="1" x14ac:dyDescent="0.25">
      <c r="R2787" s="104"/>
    </row>
    <row r="2788" spans="18:18" ht="15" customHeight="1" x14ac:dyDescent="0.25">
      <c r="R2788" s="104"/>
    </row>
    <row r="2789" spans="18:18" ht="15" customHeight="1" x14ac:dyDescent="0.25">
      <c r="R2789" s="104"/>
    </row>
    <row r="2790" spans="18:18" ht="15" customHeight="1" x14ac:dyDescent="0.25">
      <c r="R2790" s="104"/>
    </row>
    <row r="2791" spans="18:18" ht="15" customHeight="1" x14ac:dyDescent="0.25">
      <c r="R2791" s="104"/>
    </row>
    <row r="2792" spans="18:18" ht="15" customHeight="1" x14ac:dyDescent="0.25">
      <c r="R2792" s="104"/>
    </row>
    <row r="2793" spans="18:18" ht="15" customHeight="1" x14ac:dyDescent="0.25">
      <c r="R2793" s="104"/>
    </row>
    <row r="2794" spans="18:18" ht="15" customHeight="1" x14ac:dyDescent="0.25">
      <c r="R2794" s="104"/>
    </row>
    <row r="2795" spans="18:18" ht="15" customHeight="1" x14ac:dyDescent="0.25">
      <c r="R2795" s="104"/>
    </row>
    <row r="2796" spans="18:18" ht="15" customHeight="1" x14ac:dyDescent="0.25">
      <c r="R2796" s="104"/>
    </row>
    <row r="2797" spans="18:18" ht="15" customHeight="1" x14ac:dyDescent="0.25">
      <c r="R2797" s="104"/>
    </row>
    <row r="2798" spans="18:18" ht="15" customHeight="1" x14ac:dyDescent="0.25">
      <c r="R2798" s="104"/>
    </row>
    <row r="2799" spans="18:18" ht="15" customHeight="1" x14ac:dyDescent="0.25">
      <c r="R2799" s="104"/>
    </row>
    <row r="2800" spans="18:18" ht="15" customHeight="1" x14ac:dyDescent="0.25">
      <c r="R2800" s="104"/>
    </row>
    <row r="2801" spans="18:18" ht="15" customHeight="1" x14ac:dyDescent="0.25">
      <c r="R2801" s="104"/>
    </row>
    <row r="2802" spans="18:18" ht="15" customHeight="1" x14ac:dyDescent="0.25">
      <c r="R2802" s="104"/>
    </row>
    <row r="2803" spans="18:18" ht="15" customHeight="1" x14ac:dyDescent="0.25">
      <c r="R2803" s="104"/>
    </row>
    <row r="2804" spans="18:18" ht="15" customHeight="1" x14ac:dyDescent="0.25">
      <c r="R2804" s="104"/>
    </row>
    <row r="2805" spans="18:18" ht="15" customHeight="1" x14ac:dyDescent="0.25">
      <c r="R2805" s="104"/>
    </row>
    <row r="2806" spans="18:18" ht="15" customHeight="1" x14ac:dyDescent="0.25">
      <c r="R2806" s="104"/>
    </row>
    <row r="2807" spans="18:18" ht="15" customHeight="1" x14ac:dyDescent="0.25">
      <c r="R2807" s="104"/>
    </row>
    <row r="2808" spans="18:18" ht="15" customHeight="1" x14ac:dyDescent="0.25">
      <c r="R2808" s="104"/>
    </row>
    <row r="2809" spans="18:18" ht="15" customHeight="1" x14ac:dyDescent="0.25">
      <c r="R2809" s="104"/>
    </row>
    <row r="2810" spans="18:18" ht="15" customHeight="1" x14ac:dyDescent="0.25">
      <c r="R2810" s="104"/>
    </row>
    <row r="2811" spans="18:18" ht="15" customHeight="1" x14ac:dyDescent="0.25">
      <c r="R2811" s="104"/>
    </row>
    <row r="2812" spans="18:18" ht="15" customHeight="1" x14ac:dyDescent="0.25">
      <c r="R2812" s="104"/>
    </row>
    <row r="2813" spans="18:18" ht="15" customHeight="1" x14ac:dyDescent="0.25">
      <c r="R2813" s="104"/>
    </row>
    <row r="2814" spans="18:18" ht="15" customHeight="1" x14ac:dyDescent="0.25">
      <c r="R2814" s="104"/>
    </row>
    <row r="2815" spans="18:18" ht="15" customHeight="1" x14ac:dyDescent="0.25">
      <c r="R2815" s="104"/>
    </row>
    <row r="2816" spans="18:18" ht="15" customHeight="1" x14ac:dyDescent="0.25">
      <c r="R2816" s="104"/>
    </row>
    <row r="2817" spans="18:18" ht="15" customHeight="1" x14ac:dyDescent="0.25">
      <c r="R2817" s="104"/>
    </row>
    <row r="2818" spans="18:18" ht="15" customHeight="1" x14ac:dyDescent="0.25">
      <c r="R2818" s="104"/>
    </row>
    <row r="2819" spans="18:18" ht="15" customHeight="1" x14ac:dyDescent="0.25">
      <c r="R2819" s="104"/>
    </row>
    <row r="2820" spans="18:18" ht="15" customHeight="1" x14ac:dyDescent="0.25">
      <c r="R2820" s="104"/>
    </row>
    <row r="2821" spans="18:18" ht="15" customHeight="1" x14ac:dyDescent="0.25">
      <c r="R2821" s="104"/>
    </row>
    <row r="2822" spans="18:18" ht="15" customHeight="1" x14ac:dyDescent="0.25">
      <c r="R2822" s="104"/>
    </row>
    <row r="2823" spans="18:18" ht="15" customHeight="1" x14ac:dyDescent="0.25">
      <c r="R2823" s="104"/>
    </row>
    <row r="2824" spans="18:18" ht="15" customHeight="1" x14ac:dyDescent="0.25">
      <c r="R2824" s="104"/>
    </row>
    <row r="2825" spans="18:18" ht="15" customHeight="1" x14ac:dyDescent="0.25">
      <c r="R2825" s="104"/>
    </row>
    <row r="2826" spans="18:18" ht="15" customHeight="1" x14ac:dyDescent="0.25">
      <c r="R2826" s="104"/>
    </row>
    <row r="2827" spans="18:18" ht="15" customHeight="1" x14ac:dyDescent="0.25">
      <c r="R2827" s="104"/>
    </row>
    <row r="2828" spans="18:18" ht="15" customHeight="1" x14ac:dyDescent="0.25">
      <c r="R2828" s="104"/>
    </row>
    <row r="2829" spans="18:18" ht="15" customHeight="1" x14ac:dyDescent="0.25">
      <c r="R2829" s="104"/>
    </row>
    <row r="2830" spans="18:18" ht="15" customHeight="1" x14ac:dyDescent="0.25">
      <c r="R2830" s="104"/>
    </row>
    <row r="2831" spans="18:18" ht="15" customHeight="1" x14ac:dyDescent="0.25">
      <c r="R2831" s="104"/>
    </row>
    <row r="2832" spans="18:18" ht="15" customHeight="1" x14ac:dyDescent="0.25">
      <c r="R2832" s="104"/>
    </row>
    <row r="2833" spans="18:18" ht="15" customHeight="1" x14ac:dyDescent="0.25">
      <c r="R2833" s="104"/>
    </row>
    <row r="2834" spans="18:18" ht="15" customHeight="1" x14ac:dyDescent="0.25">
      <c r="R2834" s="104"/>
    </row>
    <row r="2835" spans="18:18" ht="15" customHeight="1" x14ac:dyDescent="0.25">
      <c r="R2835" s="104"/>
    </row>
    <row r="2836" spans="18:18" ht="15" customHeight="1" x14ac:dyDescent="0.25">
      <c r="R2836" s="104"/>
    </row>
    <row r="2837" spans="18:18" ht="15" customHeight="1" x14ac:dyDescent="0.25">
      <c r="R2837" s="104"/>
    </row>
    <row r="2838" spans="18:18" ht="15" customHeight="1" x14ac:dyDescent="0.25">
      <c r="R2838" s="104"/>
    </row>
    <row r="2839" spans="18:18" ht="15" customHeight="1" x14ac:dyDescent="0.25">
      <c r="R2839" s="104"/>
    </row>
    <row r="2840" spans="18:18" ht="15" customHeight="1" x14ac:dyDescent="0.25">
      <c r="R2840" s="104"/>
    </row>
    <row r="2841" spans="18:18" ht="15" customHeight="1" x14ac:dyDescent="0.25">
      <c r="R2841" s="104"/>
    </row>
    <row r="2842" spans="18:18" ht="15" customHeight="1" x14ac:dyDescent="0.25">
      <c r="R2842" s="104"/>
    </row>
    <row r="2843" spans="18:18" ht="15" customHeight="1" x14ac:dyDescent="0.25">
      <c r="R2843" s="104"/>
    </row>
    <row r="2844" spans="18:18" ht="15" customHeight="1" x14ac:dyDescent="0.25">
      <c r="R2844" s="104"/>
    </row>
    <row r="2845" spans="18:18" ht="15" customHeight="1" x14ac:dyDescent="0.25">
      <c r="R2845" s="104"/>
    </row>
    <row r="2846" spans="18:18" ht="15" customHeight="1" x14ac:dyDescent="0.25">
      <c r="R2846" s="104"/>
    </row>
    <row r="2847" spans="18:18" ht="15" customHeight="1" x14ac:dyDescent="0.25">
      <c r="R2847" s="104"/>
    </row>
    <row r="2848" spans="18:18" ht="15" customHeight="1" x14ac:dyDescent="0.25">
      <c r="R2848" s="104"/>
    </row>
    <row r="2849" spans="18:18" ht="15" customHeight="1" x14ac:dyDescent="0.25">
      <c r="R2849" s="104"/>
    </row>
    <row r="2850" spans="18:18" ht="15" customHeight="1" x14ac:dyDescent="0.25">
      <c r="R2850" s="104"/>
    </row>
    <row r="2851" spans="18:18" ht="15" customHeight="1" x14ac:dyDescent="0.25">
      <c r="R2851" s="104"/>
    </row>
    <row r="2852" spans="18:18" ht="15" customHeight="1" x14ac:dyDescent="0.25">
      <c r="R2852" s="104"/>
    </row>
    <row r="2853" spans="18:18" ht="15" customHeight="1" x14ac:dyDescent="0.25">
      <c r="R2853" s="104"/>
    </row>
    <row r="2854" spans="18:18" ht="15" customHeight="1" x14ac:dyDescent="0.25">
      <c r="R2854" s="104"/>
    </row>
    <row r="2855" spans="18:18" ht="15" customHeight="1" x14ac:dyDescent="0.25">
      <c r="R2855" s="104"/>
    </row>
    <row r="2856" spans="18:18" ht="15" customHeight="1" x14ac:dyDescent="0.25">
      <c r="R2856" s="104"/>
    </row>
    <row r="2857" spans="18:18" ht="15" customHeight="1" x14ac:dyDescent="0.25">
      <c r="R2857" s="104"/>
    </row>
    <row r="2858" spans="18:18" ht="15" customHeight="1" x14ac:dyDescent="0.25">
      <c r="R2858" s="104"/>
    </row>
    <row r="2859" spans="18:18" ht="15" customHeight="1" x14ac:dyDescent="0.25">
      <c r="R2859" s="104"/>
    </row>
    <row r="2860" spans="18:18" ht="15" customHeight="1" x14ac:dyDescent="0.25">
      <c r="R2860" s="104"/>
    </row>
    <row r="2861" spans="18:18" ht="15" customHeight="1" x14ac:dyDescent="0.25">
      <c r="R2861" s="104"/>
    </row>
    <row r="2862" spans="18:18" ht="15" customHeight="1" x14ac:dyDescent="0.25">
      <c r="R2862" s="104"/>
    </row>
    <row r="2863" spans="18:18" ht="15" customHeight="1" x14ac:dyDescent="0.25">
      <c r="R2863" s="104"/>
    </row>
    <row r="2864" spans="18:18" ht="15" customHeight="1" x14ac:dyDescent="0.25">
      <c r="R2864" s="104"/>
    </row>
    <row r="2865" spans="18:18" ht="15" customHeight="1" x14ac:dyDescent="0.25">
      <c r="R2865" s="104"/>
    </row>
    <row r="2866" spans="18:18" ht="15" customHeight="1" x14ac:dyDescent="0.25">
      <c r="R2866" s="104"/>
    </row>
    <row r="2867" spans="18:18" ht="15" customHeight="1" x14ac:dyDescent="0.25">
      <c r="R2867" s="104"/>
    </row>
    <row r="2868" spans="18:18" ht="15" customHeight="1" x14ac:dyDescent="0.25">
      <c r="R2868" s="104"/>
    </row>
    <row r="2869" spans="18:18" ht="15" customHeight="1" x14ac:dyDescent="0.25">
      <c r="R2869" s="104"/>
    </row>
    <row r="2870" spans="18:18" ht="15" customHeight="1" x14ac:dyDescent="0.25">
      <c r="R2870" s="104"/>
    </row>
    <row r="2871" spans="18:18" ht="15" customHeight="1" x14ac:dyDescent="0.25">
      <c r="R2871" s="104"/>
    </row>
    <row r="2872" spans="18:18" ht="15" customHeight="1" x14ac:dyDescent="0.25">
      <c r="R2872" s="104"/>
    </row>
    <row r="2873" spans="18:18" ht="15" customHeight="1" x14ac:dyDescent="0.25">
      <c r="R2873" s="104"/>
    </row>
    <row r="2874" spans="18:18" ht="15" customHeight="1" x14ac:dyDescent="0.25">
      <c r="R2874" s="104"/>
    </row>
    <row r="2875" spans="18:18" ht="15" customHeight="1" x14ac:dyDescent="0.25">
      <c r="R2875" s="104"/>
    </row>
    <row r="2876" spans="18:18" ht="15" customHeight="1" x14ac:dyDescent="0.25">
      <c r="R2876" s="104"/>
    </row>
    <row r="2877" spans="18:18" ht="15" customHeight="1" x14ac:dyDescent="0.25">
      <c r="R2877" s="104"/>
    </row>
    <row r="2878" spans="18:18" ht="15" customHeight="1" x14ac:dyDescent="0.25">
      <c r="R2878" s="104"/>
    </row>
    <row r="2879" spans="18:18" ht="15" customHeight="1" x14ac:dyDescent="0.25">
      <c r="R2879" s="104"/>
    </row>
    <row r="2880" spans="18:18" ht="15" customHeight="1" x14ac:dyDescent="0.25">
      <c r="R2880" s="104"/>
    </row>
    <row r="2881" spans="18:18" ht="15" customHeight="1" x14ac:dyDescent="0.25">
      <c r="R2881" s="104"/>
    </row>
    <row r="2882" spans="18:18" ht="15" customHeight="1" x14ac:dyDescent="0.25">
      <c r="R2882" s="104"/>
    </row>
    <row r="2883" spans="18:18" ht="15" customHeight="1" x14ac:dyDescent="0.25">
      <c r="R2883" s="104"/>
    </row>
    <row r="2884" spans="18:18" ht="15" customHeight="1" x14ac:dyDescent="0.25">
      <c r="R2884" s="104"/>
    </row>
    <row r="2885" spans="18:18" ht="15" customHeight="1" x14ac:dyDescent="0.25">
      <c r="R2885" s="104"/>
    </row>
    <row r="2886" spans="18:18" ht="15" customHeight="1" x14ac:dyDescent="0.25">
      <c r="R2886" s="104"/>
    </row>
    <row r="2887" spans="18:18" ht="15" customHeight="1" x14ac:dyDescent="0.25">
      <c r="R2887" s="104"/>
    </row>
    <row r="2888" spans="18:18" ht="15" customHeight="1" x14ac:dyDescent="0.25">
      <c r="R2888" s="104"/>
    </row>
    <row r="2889" spans="18:18" ht="15" customHeight="1" x14ac:dyDescent="0.25">
      <c r="R2889" s="104"/>
    </row>
    <row r="2890" spans="18:18" ht="15" customHeight="1" x14ac:dyDescent="0.25">
      <c r="R2890" s="104"/>
    </row>
    <row r="2891" spans="18:18" ht="15" customHeight="1" x14ac:dyDescent="0.25">
      <c r="R2891" s="104"/>
    </row>
    <row r="2892" spans="18:18" ht="15" customHeight="1" x14ac:dyDescent="0.25">
      <c r="R2892" s="104"/>
    </row>
    <row r="2893" spans="18:18" ht="15" customHeight="1" x14ac:dyDescent="0.25">
      <c r="R2893" s="104"/>
    </row>
    <row r="2894" spans="18:18" ht="15" customHeight="1" x14ac:dyDescent="0.25">
      <c r="R2894" s="104"/>
    </row>
    <row r="2895" spans="18:18" ht="15" customHeight="1" x14ac:dyDescent="0.25">
      <c r="R2895" s="104"/>
    </row>
    <row r="2896" spans="18:18" ht="15" customHeight="1" x14ac:dyDescent="0.25">
      <c r="R2896" s="104"/>
    </row>
    <row r="2897" spans="18:18" ht="15" customHeight="1" x14ac:dyDescent="0.25">
      <c r="R2897" s="104"/>
    </row>
    <row r="2898" spans="18:18" ht="15" customHeight="1" x14ac:dyDescent="0.25">
      <c r="R2898" s="104"/>
    </row>
    <row r="2899" spans="18:18" ht="15" customHeight="1" x14ac:dyDescent="0.25">
      <c r="R2899" s="104"/>
    </row>
    <row r="2900" spans="18:18" ht="15" customHeight="1" x14ac:dyDescent="0.25">
      <c r="R2900" s="104"/>
    </row>
    <row r="2901" spans="18:18" ht="15" customHeight="1" x14ac:dyDescent="0.25">
      <c r="R2901" s="104"/>
    </row>
    <row r="2902" spans="18:18" ht="15" customHeight="1" x14ac:dyDescent="0.25">
      <c r="R2902" s="104"/>
    </row>
    <row r="2903" spans="18:18" ht="15" customHeight="1" x14ac:dyDescent="0.25">
      <c r="R2903" s="104"/>
    </row>
    <row r="2904" spans="18:18" ht="15" customHeight="1" x14ac:dyDescent="0.25">
      <c r="R2904" s="104"/>
    </row>
    <row r="2905" spans="18:18" ht="15" customHeight="1" x14ac:dyDescent="0.25">
      <c r="R2905" s="104"/>
    </row>
    <row r="2906" spans="18:18" ht="15" customHeight="1" x14ac:dyDescent="0.25">
      <c r="R2906" s="104"/>
    </row>
    <row r="2907" spans="18:18" ht="15" customHeight="1" x14ac:dyDescent="0.25">
      <c r="R2907" s="104"/>
    </row>
    <row r="2908" spans="18:18" ht="15" customHeight="1" x14ac:dyDescent="0.25">
      <c r="R2908" s="104"/>
    </row>
    <row r="2909" spans="18:18" ht="15" customHeight="1" x14ac:dyDescent="0.25">
      <c r="R2909" s="104"/>
    </row>
    <row r="2910" spans="18:18" ht="15" customHeight="1" x14ac:dyDescent="0.25">
      <c r="R2910" s="104"/>
    </row>
    <row r="2911" spans="18:18" ht="15" customHeight="1" x14ac:dyDescent="0.25">
      <c r="R2911" s="104"/>
    </row>
    <row r="2912" spans="18:18" ht="15" customHeight="1" x14ac:dyDescent="0.25">
      <c r="R2912" s="104"/>
    </row>
    <row r="2913" spans="18:18" ht="15" customHeight="1" x14ac:dyDescent="0.25">
      <c r="R2913" s="104"/>
    </row>
    <row r="2914" spans="18:18" ht="15" customHeight="1" x14ac:dyDescent="0.25">
      <c r="R2914" s="104"/>
    </row>
    <row r="2915" spans="18:18" ht="15" customHeight="1" x14ac:dyDescent="0.25">
      <c r="R2915" s="104"/>
    </row>
    <row r="2916" spans="18:18" ht="15" customHeight="1" x14ac:dyDescent="0.25">
      <c r="R2916" s="104"/>
    </row>
    <row r="2917" spans="18:18" ht="15" customHeight="1" x14ac:dyDescent="0.25">
      <c r="R2917" s="104"/>
    </row>
    <row r="2918" spans="18:18" ht="15" customHeight="1" x14ac:dyDescent="0.25">
      <c r="R2918" s="104"/>
    </row>
    <row r="2919" spans="18:18" ht="15" customHeight="1" x14ac:dyDescent="0.25">
      <c r="R2919" s="104"/>
    </row>
    <row r="2920" spans="18:18" ht="15" customHeight="1" x14ac:dyDescent="0.25">
      <c r="R2920" s="104"/>
    </row>
    <row r="2921" spans="18:18" ht="15" customHeight="1" x14ac:dyDescent="0.25">
      <c r="R2921" s="104"/>
    </row>
    <row r="2922" spans="18:18" ht="15" customHeight="1" x14ac:dyDescent="0.25">
      <c r="R2922" s="104"/>
    </row>
    <row r="2923" spans="18:18" ht="15" customHeight="1" x14ac:dyDescent="0.25">
      <c r="R2923" s="104"/>
    </row>
    <row r="2924" spans="18:18" ht="15" customHeight="1" x14ac:dyDescent="0.25">
      <c r="R2924" s="104"/>
    </row>
    <row r="2925" spans="18:18" ht="15" customHeight="1" x14ac:dyDescent="0.25">
      <c r="R2925" s="104"/>
    </row>
    <row r="2926" spans="18:18" ht="15" customHeight="1" x14ac:dyDescent="0.25">
      <c r="R2926" s="104"/>
    </row>
    <row r="2927" spans="18:18" ht="15" customHeight="1" x14ac:dyDescent="0.25">
      <c r="R2927" s="104"/>
    </row>
    <row r="2928" spans="18:18" ht="15" customHeight="1" x14ac:dyDescent="0.25">
      <c r="R2928" s="104"/>
    </row>
    <row r="2929" spans="18:18" ht="15" customHeight="1" x14ac:dyDescent="0.25">
      <c r="R2929" s="104"/>
    </row>
    <row r="2930" spans="18:18" ht="15" customHeight="1" x14ac:dyDescent="0.25">
      <c r="R2930" s="104"/>
    </row>
    <row r="2931" spans="18:18" ht="15" customHeight="1" x14ac:dyDescent="0.25">
      <c r="R2931" s="104"/>
    </row>
    <row r="2932" spans="18:18" ht="15" customHeight="1" x14ac:dyDescent="0.25">
      <c r="R2932" s="104"/>
    </row>
    <row r="2933" spans="18:18" ht="15" customHeight="1" x14ac:dyDescent="0.25">
      <c r="R2933" s="104"/>
    </row>
    <row r="2934" spans="18:18" ht="15" customHeight="1" x14ac:dyDescent="0.25">
      <c r="R2934" s="104"/>
    </row>
    <row r="2935" spans="18:18" ht="15" customHeight="1" x14ac:dyDescent="0.25">
      <c r="R2935" s="104"/>
    </row>
    <row r="2936" spans="18:18" ht="15" customHeight="1" x14ac:dyDescent="0.25">
      <c r="R2936" s="104"/>
    </row>
    <row r="2937" spans="18:18" ht="15" customHeight="1" x14ac:dyDescent="0.25">
      <c r="R2937" s="104"/>
    </row>
    <row r="2938" spans="18:18" ht="15" customHeight="1" x14ac:dyDescent="0.25">
      <c r="R2938" s="104"/>
    </row>
    <row r="2939" spans="18:18" ht="15" customHeight="1" x14ac:dyDescent="0.25">
      <c r="R2939" s="104"/>
    </row>
    <row r="2940" spans="18:18" ht="15" customHeight="1" x14ac:dyDescent="0.25">
      <c r="R2940" s="104"/>
    </row>
    <row r="2941" spans="18:18" ht="15" customHeight="1" x14ac:dyDescent="0.25">
      <c r="R2941" s="104"/>
    </row>
    <row r="2942" spans="18:18" ht="15" customHeight="1" x14ac:dyDescent="0.25">
      <c r="R2942" s="104"/>
    </row>
    <row r="2943" spans="18:18" ht="15" customHeight="1" x14ac:dyDescent="0.25">
      <c r="R2943" s="104"/>
    </row>
    <row r="2944" spans="18:18" ht="15" customHeight="1" x14ac:dyDescent="0.25">
      <c r="R2944" s="104"/>
    </row>
    <row r="2945" spans="18:18" ht="15" customHeight="1" x14ac:dyDescent="0.25">
      <c r="R2945" s="104"/>
    </row>
    <row r="2946" spans="18:18" ht="15" customHeight="1" x14ac:dyDescent="0.25">
      <c r="R2946" s="104"/>
    </row>
    <row r="2947" spans="18:18" ht="15" customHeight="1" x14ac:dyDescent="0.25">
      <c r="R2947" s="104"/>
    </row>
    <row r="2948" spans="18:18" ht="15" customHeight="1" x14ac:dyDescent="0.25">
      <c r="R2948" s="104"/>
    </row>
    <row r="2949" spans="18:18" ht="15" customHeight="1" x14ac:dyDescent="0.25">
      <c r="R2949" s="104"/>
    </row>
    <row r="2950" spans="18:18" ht="15" customHeight="1" x14ac:dyDescent="0.25">
      <c r="R2950" s="104"/>
    </row>
    <row r="2951" spans="18:18" ht="15" customHeight="1" x14ac:dyDescent="0.25">
      <c r="R2951" s="104"/>
    </row>
    <row r="2952" spans="18:18" ht="15" customHeight="1" x14ac:dyDescent="0.25">
      <c r="R2952" s="104"/>
    </row>
    <row r="2953" spans="18:18" ht="15" customHeight="1" x14ac:dyDescent="0.25">
      <c r="R2953" s="104"/>
    </row>
    <row r="2954" spans="18:18" ht="15" customHeight="1" x14ac:dyDescent="0.25">
      <c r="R2954" s="104"/>
    </row>
    <row r="2955" spans="18:18" ht="15" customHeight="1" x14ac:dyDescent="0.25">
      <c r="R2955" s="104"/>
    </row>
    <row r="2956" spans="18:18" ht="15" customHeight="1" x14ac:dyDescent="0.25">
      <c r="R2956" s="104"/>
    </row>
    <row r="2957" spans="18:18" ht="15" customHeight="1" x14ac:dyDescent="0.25">
      <c r="R2957" s="104"/>
    </row>
    <row r="2958" spans="18:18" ht="15" customHeight="1" x14ac:dyDescent="0.25">
      <c r="R2958" s="104"/>
    </row>
    <row r="2959" spans="18:18" ht="15" customHeight="1" x14ac:dyDescent="0.25">
      <c r="R2959" s="104"/>
    </row>
    <row r="2960" spans="18:18" ht="15" customHeight="1" x14ac:dyDescent="0.25">
      <c r="R2960" s="104"/>
    </row>
    <row r="2961" spans="18:18" ht="15" customHeight="1" x14ac:dyDescent="0.25">
      <c r="R2961" s="104"/>
    </row>
    <row r="2962" spans="18:18" ht="15" customHeight="1" x14ac:dyDescent="0.25">
      <c r="R2962" s="104"/>
    </row>
    <row r="2963" spans="18:18" ht="15" customHeight="1" x14ac:dyDescent="0.25">
      <c r="R2963" s="104"/>
    </row>
    <row r="2964" spans="18:18" ht="15" customHeight="1" x14ac:dyDescent="0.25">
      <c r="R2964" s="104"/>
    </row>
    <row r="2965" spans="18:18" ht="15" customHeight="1" x14ac:dyDescent="0.25">
      <c r="R2965" s="104"/>
    </row>
    <row r="2966" spans="18:18" ht="15" customHeight="1" x14ac:dyDescent="0.25">
      <c r="R2966" s="104"/>
    </row>
    <row r="2967" spans="18:18" ht="15" customHeight="1" x14ac:dyDescent="0.25">
      <c r="R2967" s="104"/>
    </row>
    <row r="2968" spans="18:18" ht="15" customHeight="1" x14ac:dyDescent="0.25">
      <c r="R2968" s="104"/>
    </row>
    <row r="2969" spans="18:18" ht="15" customHeight="1" x14ac:dyDescent="0.25">
      <c r="R2969" s="104"/>
    </row>
    <row r="2970" spans="18:18" ht="15" customHeight="1" x14ac:dyDescent="0.25">
      <c r="R2970" s="104"/>
    </row>
    <row r="2971" spans="18:18" ht="15" customHeight="1" x14ac:dyDescent="0.25">
      <c r="R2971" s="104"/>
    </row>
    <row r="2972" spans="18:18" ht="15" customHeight="1" x14ac:dyDescent="0.25">
      <c r="R2972" s="104"/>
    </row>
    <row r="2973" spans="18:18" ht="15" customHeight="1" x14ac:dyDescent="0.25">
      <c r="R2973" s="104"/>
    </row>
    <row r="2974" spans="18:18" ht="15" customHeight="1" x14ac:dyDescent="0.25">
      <c r="R2974" s="104"/>
    </row>
    <row r="2975" spans="18:18" ht="15" customHeight="1" x14ac:dyDescent="0.25">
      <c r="R2975" s="104"/>
    </row>
    <row r="2976" spans="18:18" ht="15" customHeight="1" x14ac:dyDescent="0.25">
      <c r="R2976" s="104"/>
    </row>
    <row r="2977" spans="18:18" ht="15" customHeight="1" x14ac:dyDescent="0.25">
      <c r="R2977" s="104"/>
    </row>
    <row r="2978" spans="18:18" ht="15" customHeight="1" x14ac:dyDescent="0.25">
      <c r="R2978" s="104"/>
    </row>
    <row r="2979" spans="18:18" ht="15" customHeight="1" x14ac:dyDescent="0.25">
      <c r="R2979" s="104"/>
    </row>
    <row r="2980" spans="18:18" ht="15" customHeight="1" x14ac:dyDescent="0.25">
      <c r="R2980" s="104"/>
    </row>
    <row r="2981" spans="18:18" ht="15" customHeight="1" x14ac:dyDescent="0.25">
      <c r="R2981" s="104"/>
    </row>
    <row r="2982" spans="18:18" ht="15" customHeight="1" x14ac:dyDescent="0.25">
      <c r="R2982" s="104"/>
    </row>
    <row r="2983" spans="18:18" ht="15" customHeight="1" x14ac:dyDescent="0.25">
      <c r="R2983" s="104"/>
    </row>
    <row r="2984" spans="18:18" ht="15" customHeight="1" x14ac:dyDescent="0.25">
      <c r="R2984" s="104"/>
    </row>
    <row r="2985" spans="18:18" ht="15" customHeight="1" x14ac:dyDescent="0.25">
      <c r="R2985" s="104"/>
    </row>
    <row r="2986" spans="18:18" ht="15" customHeight="1" x14ac:dyDescent="0.25">
      <c r="R2986" s="104"/>
    </row>
    <row r="2987" spans="18:18" ht="15" customHeight="1" x14ac:dyDescent="0.25">
      <c r="R2987" s="104"/>
    </row>
    <row r="2988" spans="18:18" ht="15" customHeight="1" x14ac:dyDescent="0.25">
      <c r="R2988" s="104"/>
    </row>
    <row r="2989" spans="18:18" ht="15" customHeight="1" x14ac:dyDescent="0.25">
      <c r="R2989" s="104"/>
    </row>
    <row r="2990" spans="18:18" ht="15" customHeight="1" x14ac:dyDescent="0.25">
      <c r="R2990" s="104"/>
    </row>
    <row r="2991" spans="18:18" ht="15" customHeight="1" x14ac:dyDescent="0.25">
      <c r="R2991" s="104"/>
    </row>
    <row r="2992" spans="18:18" ht="15" customHeight="1" x14ac:dyDescent="0.25">
      <c r="R2992" s="104"/>
    </row>
    <row r="2993" spans="18:18" ht="15" customHeight="1" x14ac:dyDescent="0.25">
      <c r="R2993" s="104"/>
    </row>
    <row r="2994" spans="18:18" ht="15" customHeight="1" x14ac:dyDescent="0.25">
      <c r="R2994" s="104"/>
    </row>
    <row r="2995" spans="18:18" ht="15" customHeight="1" x14ac:dyDescent="0.25">
      <c r="R2995" s="104"/>
    </row>
    <row r="2996" spans="18:18" ht="15" customHeight="1" x14ac:dyDescent="0.25">
      <c r="R2996" s="104"/>
    </row>
    <row r="2997" spans="18:18" ht="15" customHeight="1" x14ac:dyDescent="0.25">
      <c r="R2997" s="104"/>
    </row>
    <row r="2998" spans="18:18" ht="15" customHeight="1" x14ac:dyDescent="0.25">
      <c r="R2998" s="104"/>
    </row>
    <row r="2999" spans="18:18" ht="15" customHeight="1" x14ac:dyDescent="0.25">
      <c r="R2999" s="104"/>
    </row>
    <row r="3000" spans="18:18" ht="15" customHeight="1" x14ac:dyDescent="0.25">
      <c r="R3000" s="104"/>
    </row>
    <row r="3001" spans="18:18" ht="15" customHeight="1" x14ac:dyDescent="0.25">
      <c r="R3001" s="104"/>
    </row>
    <row r="3002" spans="18:18" ht="15" customHeight="1" x14ac:dyDescent="0.25">
      <c r="R3002" s="104"/>
    </row>
    <row r="3003" spans="18:18" ht="15" customHeight="1" x14ac:dyDescent="0.25">
      <c r="R3003" s="104"/>
    </row>
    <row r="3004" spans="18:18" ht="15" customHeight="1" x14ac:dyDescent="0.25">
      <c r="R3004" s="104"/>
    </row>
    <row r="3005" spans="18:18" ht="15" customHeight="1" x14ac:dyDescent="0.25">
      <c r="R3005" s="104"/>
    </row>
    <row r="3006" spans="18:18" ht="15" customHeight="1" x14ac:dyDescent="0.25">
      <c r="R3006" s="104"/>
    </row>
    <row r="3007" spans="18:18" ht="15" customHeight="1" x14ac:dyDescent="0.25">
      <c r="R3007" s="104"/>
    </row>
    <row r="3008" spans="18:18" ht="15" customHeight="1" x14ac:dyDescent="0.25">
      <c r="R3008" s="104"/>
    </row>
    <row r="3009" spans="18:18" ht="15" customHeight="1" x14ac:dyDescent="0.25">
      <c r="R3009" s="104"/>
    </row>
    <row r="3010" spans="18:18" ht="15" customHeight="1" x14ac:dyDescent="0.25">
      <c r="R3010" s="104"/>
    </row>
    <row r="3011" spans="18:18" ht="15" customHeight="1" x14ac:dyDescent="0.25">
      <c r="R3011" s="104"/>
    </row>
    <row r="3012" spans="18:18" ht="15" customHeight="1" x14ac:dyDescent="0.25">
      <c r="R3012" s="104"/>
    </row>
    <row r="3013" spans="18:18" ht="15" customHeight="1" x14ac:dyDescent="0.25">
      <c r="R3013" s="104"/>
    </row>
    <row r="3014" spans="18:18" ht="15" customHeight="1" x14ac:dyDescent="0.25">
      <c r="R3014" s="104"/>
    </row>
    <row r="3015" spans="18:18" ht="15" customHeight="1" x14ac:dyDescent="0.25">
      <c r="R3015" s="104"/>
    </row>
    <row r="3016" spans="18:18" ht="15" customHeight="1" x14ac:dyDescent="0.25">
      <c r="R3016" s="104"/>
    </row>
    <row r="3017" spans="18:18" ht="15" customHeight="1" x14ac:dyDescent="0.25">
      <c r="R3017" s="104"/>
    </row>
    <row r="3018" spans="18:18" ht="15" customHeight="1" x14ac:dyDescent="0.25">
      <c r="R3018" s="104"/>
    </row>
    <row r="3019" spans="18:18" ht="15" customHeight="1" x14ac:dyDescent="0.25">
      <c r="R3019" s="104"/>
    </row>
    <row r="3020" spans="18:18" ht="15" customHeight="1" x14ac:dyDescent="0.25">
      <c r="R3020" s="104"/>
    </row>
    <row r="3021" spans="18:18" ht="15" customHeight="1" x14ac:dyDescent="0.25">
      <c r="R3021" s="104"/>
    </row>
    <row r="3022" spans="18:18" ht="15" customHeight="1" x14ac:dyDescent="0.25">
      <c r="R3022" s="104"/>
    </row>
    <row r="3023" spans="18:18" ht="15" customHeight="1" x14ac:dyDescent="0.25">
      <c r="R3023" s="104"/>
    </row>
    <row r="3024" spans="18:18" ht="15" customHeight="1" x14ac:dyDescent="0.25">
      <c r="R3024" s="104"/>
    </row>
    <row r="3025" spans="18:18" ht="15" customHeight="1" x14ac:dyDescent="0.25">
      <c r="R3025" s="104"/>
    </row>
    <row r="3026" spans="18:18" ht="15" customHeight="1" x14ac:dyDescent="0.25">
      <c r="R3026" s="104"/>
    </row>
    <row r="3027" spans="18:18" ht="15" customHeight="1" x14ac:dyDescent="0.25">
      <c r="R3027" s="104"/>
    </row>
    <row r="3028" spans="18:18" ht="15" customHeight="1" x14ac:dyDescent="0.25">
      <c r="R3028" s="104"/>
    </row>
    <row r="3029" spans="18:18" ht="15" customHeight="1" x14ac:dyDescent="0.25">
      <c r="R3029" s="104"/>
    </row>
    <row r="3030" spans="18:18" ht="15" customHeight="1" x14ac:dyDescent="0.25">
      <c r="R3030" s="104"/>
    </row>
    <row r="3031" spans="18:18" ht="15" customHeight="1" x14ac:dyDescent="0.25">
      <c r="R3031" s="104"/>
    </row>
    <row r="3032" spans="18:18" ht="15" customHeight="1" x14ac:dyDescent="0.25">
      <c r="R3032" s="104"/>
    </row>
    <row r="3033" spans="18:18" ht="15" customHeight="1" x14ac:dyDescent="0.25">
      <c r="R3033" s="104"/>
    </row>
    <row r="3034" spans="18:18" ht="15" customHeight="1" x14ac:dyDescent="0.25">
      <c r="R3034" s="104"/>
    </row>
    <row r="3035" spans="18:18" ht="15" customHeight="1" x14ac:dyDescent="0.25">
      <c r="R3035" s="104"/>
    </row>
    <row r="3036" spans="18:18" ht="15" customHeight="1" x14ac:dyDescent="0.25">
      <c r="R3036" s="104"/>
    </row>
    <row r="3037" spans="18:18" ht="15" customHeight="1" x14ac:dyDescent="0.25">
      <c r="R3037" s="104"/>
    </row>
    <row r="3038" spans="18:18" ht="15" customHeight="1" x14ac:dyDescent="0.25">
      <c r="R3038" s="104"/>
    </row>
    <row r="3039" spans="18:18" ht="15" customHeight="1" x14ac:dyDescent="0.25">
      <c r="R3039" s="104"/>
    </row>
    <row r="3040" spans="18:18" ht="15" customHeight="1" x14ac:dyDescent="0.25">
      <c r="R3040" s="104"/>
    </row>
    <row r="3041" spans="18:18" ht="15" customHeight="1" x14ac:dyDescent="0.25">
      <c r="R3041" s="104"/>
    </row>
    <row r="3042" spans="18:18" ht="15" customHeight="1" x14ac:dyDescent="0.25">
      <c r="R3042" s="104"/>
    </row>
    <row r="3043" spans="18:18" ht="15" customHeight="1" x14ac:dyDescent="0.25">
      <c r="R3043" s="104"/>
    </row>
    <row r="3044" spans="18:18" ht="15" customHeight="1" x14ac:dyDescent="0.25">
      <c r="R3044" s="104"/>
    </row>
    <row r="3045" spans="18:18" ht="15" customHeight="1" x14ac:dyDescent="0.25">
      <c r="R3045" s="104"/>
    </row>
    <row r="3046" spans="18:18" ht="15" customHeight="1" x14ac:dyDescent="0.25">
      <c r="R3046" s="104"/>
    </row>
    <row r="3047" spans="18:18" ht="15" customHeight="1" x14ac:dyDescent="0.25">
      <c r="R3047" s="104"/>
    </row>
    <row r="3048" spans="18:18" ht="15" customHeight="1" x14ac:dyDescent="0.25">
      <c r="R3048" s="104"/>
    </row>
    <row r="3049" spans="18:18" ht="15" customHeight="1" x14ac:dyDescent="0.25">
      <c r="R3049" s="104"/>
    </row>
    <row r="3050" spans="18:18" ht="15" customHeight="1" x14ac:dyDescent="0.25">
      <c r="R3050" s="104"/>
    </row>
    <row r="3051" spans="18:18" ht="15" customHeight="1" x14ac:dyDescent="0.25">
      <c r="R3051" s="104"/>
    </row>
    <row r="3052" spans="18:18" ht="15" customHeight="1" x14ac:dyDescent="0.25">
      <c r="R3052" s="104"/>
    </row>
    <row r="3053" spans="18:18" ht="15" customHeight="1" x14ac:dyDescent="0.25">
      <c r="R3053" s="104"/>
    </row>
    <row r="3054" spans="18:18" ht="15" customHeight="1" x14ac:dyDescent="0.25">
      <c r="R3054" s="104"/>
    </row>
    <row r="3055" spans="18:18" ht="15" customHeight="1" x14ac:dyDescent="0.25">
      <c r="R3055" s="104"/>
    </row>
    <row r="3056" spans="18:18" ht="15" customHeight="1" x14ac:dyDescent="0.25">
      <c r="R3056" s="104"/>
    </row>
    <row r="3057" spans="18:18" ht="15" customHeight="1" x14ac:dyDescent="0.25">
      <c r="R3057" s="104"/>
    </row>
    <row r="3058" spans="18:18" ht="15" customHeight="1" x14ac:dyDescent="0.25">
      <c r="R3058" s="104"/>
    </row>
    <row r="3059" spans="18:18" ht="15" customHeight="1" x14ac:dyDescent="0.25">
      <c r="R3059" s="104"/>
    </row>
    <row r="3060" spans="18:18" ht="15" customHeight="1" x14ac:dyDescent="0.25">
      <c r="R3060" s="104"/>
    </row>
    <row r="3061" spans="18:18" ht="15" customHeight="1" x14ac:dyDescent="0.25">
      <c r="R3061" s="104"/>
    </row>
    <row r="3062" spans="18:18" ht="15" customHeight="1" x14ac:dyDescent="0.25">
      <c r="R3062" s="104"/>
    </row>
    <row r="3063" spans="18:18" ht="15" customHeight="1" x14ac:dyDescent="0.25">
      <c r="R3063" s="104"/>
    </row>
    <row r="3064" spans="18:18" ht="15" customHeight="1" x14ac:dyDescent="0.25">
      <c r="R3064" s="104"/>
    </row>
    <row r="3065" spans="18:18" ht="15" customHeight="1" x14ac:dyDescent="0.25">
      <c r="R3065" s="104"/>
    </row>
    <row r="3066" spans="18:18" ht="15" customHeight="1" x14ac:dyDescent="0.25">
      <c r="R3066" s="104"/>
    </row>
    <row r="3067" spans="18:18" ht="15" customHeight="1" x14ac:dyDescent="0.25">
      <c r="R3067" s="104"/>
    </row>
    <row r="3068" spans="18:18" ht="15" customHeight="1" x14ac:dyDescent="0.25">
      <c r="R3068" s="104"/>
    </row>
    <row r="3069" spans="18:18" ht="15" customHeight="1" x14ac:dyDescent="0.25">
      <c r="R3069" s="104"/>
    </row>
    <row r="3070" spans="18:18" ht="15" customHeight="1" x14ac:dyDescent="0.25">
      <c r="R3070" s="104"/>
    </row>
    <row r="3071" spans="18:18" ht="15" customHeight="1" x14ac:dyDescent="0.25">
      <c r="R3071" s="104"/>
    </row>
    <row r="3072" spans="18:18" ht="15" customHeight="1" x14ac:dyDescent="0.25">
      <c r="R3072" s="104"/>
    </row>
    <row r="3073" spans="18:18" ht="15" customHeight="1" x14ac:dyDescent="0.25">
      <c r="R3073" s="104"/>
    </row>
    <row r="3074" spans="18:18" ht="15" customHeight="1" x14ac:dyDescent="0.25">
      <c r="R3074" s="104"/>
    </row>
    <row r="3075" spans="18:18" ht="15" customHeight="1" x14ac:dyDescent="0.25">
      <c r="R3075" s="104"/>
    </row>
    <row r="3076" spans="18:18" ht="15" customHeight="1" x14ac:dyDescent="0.25">
      <c r="R3076" s="104"/>
    </row>
    <row r="3077" spans="18:18" ht="15" customHeight="1" x14ac:dyDescent="0.25">
      <c r="R3077" s="104"/>
    </row>
    <row r="3078" spans="18:18" ht="15" customHeight="1" x14ac:dyDescent="0.25">
      <c r="R3078" s="104"/>
    </row>
    <row r="3079" spans="18:18" ht="15" customHeight="1" x14ac:dyDescent="0.25">
      <c r="R3079" s="104"/>
    </row>
    <row r="3080" spans="18:18" ht="15" customHeight="1" x14ac:dyDescent="0.25">
      <c r="R3080" s="104"/>
    </row>
    <row r="3081" spans="18:18" ht="15" customHeight="1" x14ac:dyDescent="0.25">
      <c r="R3081" s="104"/>
    </row>
    <row r="3082" spans="18:18" ht="15" customHeight="1" x14ac:dyDescent="0.25">
      <c r="R3082" s="104"/>
    </row>
    <row r="3083" spans="18:18" ht="15" customHeight="1" x14ac:dyDescent="0.25">
      <c r="R3083" s="104"/>
    </row>
    <row r="3084" spans="18:18" ht="15" customHeight="1" x14ac:dyDescent="0.25">
      <c r="R3084" s="104"/>
    </row>
    <row r="3085" spans="18:18" ht="15" customHeight="1" x14ac:dyDescent="0.25">
      <c r="R3085" s="104"/>
    </row>
    <row r="3086" spans="18:18" ht="15" customHeight="1" x14ac:dyDescent="0.25">
      <c r="R3086" s="104"/>
    </row>
    <row r="3087" spans="18:18" ht="15" customHeight="1" x14ac:dyDescent="0.25">
      <c r="R3087" s="104"/>
    </row>
    <row r="3088" spans="18:18" ht="15" customHeight="1" x14ac:dyDescent="0.25">
      <c r="R3088" s="104"/>
    </row>
    <row r="3089" spans="18:18" ht="15" customHeight="1" x14ac:dyDescent="0.25">
      <c r="R3089" s="104"/>
    </row>
    <row r="3090" spans="18:18" ht="15" customHeight="1" x14ac:dyDescent="0.25">
      <c r="R3090" s="104"/>
    </row>
    <row r="3091" spans="18:18" ht="15" customHeight="1" x14ac:dyDescent="0.25">
      <c r="R3091" s="104"/>
    </row>
    <row r="3092" spans="18:18" ht="15" customHeight="1" x14ac:dyDescent="0.25">
      <c r="R3092" s="104"/>
    </row>
    <row r="3093" spans="18:18" ht="15" customHeight="1" x14ac:dyDescent="0.25">
      <c r="R3093" s="104"/>
    </row>
    <row r="3094" spans="18:18" ht="15" customHeight="1" x14ac:dyDescent="0.25">
      <c r="R3094" s="104"/>
    </row>
    <row r="3095" spans="18:18" ht="15" customHeight="1" x14ac:dyDescent="0.25">
      <c r="R3095" s="104"/>
    </row>
    <row r="3096" spans="18:18" ht="15" customHeight="1" x14ac:dyDescent="0.25">
      <c r="R3096" s="104"/>
    </row>
    <row r="3097" spans="18:18" ht="15" customHeight="1" x14ac:dyDescent="0.25">
      <c r="R3097" s="104"/>
    </row>
    <row r="3098" spans="18:18" ht="15" customHeight="1" x14ac:dyDescent="0.25">
      <c r="R3098" s="104"/>
    </row>
    <row r="3099" spans="18:18" ht="15" customHeight="1" x14ac:dyDescent="0.25">
      <c r="R3099" s="104"/>
    </row>
    <row r="3100" spans="18:18" ht="15" customHeight="1" x14ac:dyDescent="0.25">
      <c r="R3100" s="104"/>
    </row>
    <row r="3101" spans="18:18" ht="15" customHeight="1" x14ac:dyDescent="0.25">
      <c r="R3101" s="104"/>
    </row>
    <row r="3102" spans="18:18" ht="15" customHeight="1" x14ac:dyDescent="0.25">
      <c r="R3102" s="104"/>
    </row>
    <row r="3103" spans="18:18" ht="15" customHeight="1" x14ac:dyDescent="0.25">
      <c r="R3103" s="104"/>
    </row>
    <row r="3104" spans="18:18" ht="15" customHeight="1" x14ac:dyDescent="0.25">
      <c r="R3104" s="104"/>
    </row>
    <row r="3105" spans="18:18" ht="15" customHeight="1" x14ac:dyDescent="0.25">
      <c r="R3105" s="104"/>
    </row>
    <row r="3106" spans="18:18" ht="15" customHeight="1" x14ac:dyDescent="0.25">
      <c r="R3106" s="104"/>
    </row>
    <row r="3107" spans="18:18" ht="15" customHeight="1" x14ac:dyDescent="0.25">
      <c r="R3107" s="104"/>
    </row>
    <row r="3108" spans="18:18" ht="15" customHeight="1" x14ac:dyDescent="0.25">
      <c r="R3108" s="104"/>
    </row>
    <row r="3109" spans="18:18" ht="15" customHeight="1" x14ac:dyDescent="0.25">
      <c r="R3109" s="104"/>
    </row>
    <row r="3110" spans="18:18" ht="15" customHeight="1" x14ac:dyDescent="0.25">
      <c r="R3110" s="104"/>
    </row>
    <row r="3111" spans="18:18" ht="15" customHeight="1" x14ac:dyDescent="0.25">
      <c r="R3111" s="104"/>
    </row>
    <row r="3112" spans="18:18" ht="15" customHeight="1" x14ac:dyDescent="0.25">
      <c r="R3112" s="104"/>
    </row>
    <row r="3113" spans="18:18" ht="15" customHeight="1" x14ac:dyDescent="0.25">
      <c r="R3113" s="104"/>
    </row>
    <row r="3114" spans="18:18" ht="15" customHeight="1" x14ac:dyDescent="0.25">
      <c r="R3114" s="104"/>
    </row>
    <row r="3115" spans="18:18" ht="15" customHeight="1" x14ac:dyDescent="0.25">
      <c r="R3115" s="104"/>
    </row>
    <row r="3116" spans="18:18" ht="15" customHeight="1" x14ac:dyDescent="0.25">
      <c r="R3116" s="104"/>
    </row>
    <row r="3117" spans="18:18" ht="15" customHeight="1" x14ac:dyDescent="0.25">
      <c r="R3117" s="104"/>
    </row>
    <row r="3118" spans="18:18" ht="15" customHeight="1" x14ac:dyDescent="0.25">
      <c r="R3118" s="104"/>
    </row>
    <row r="3119" spans="18:18" ht="15" customHeight="1" x14ac:dyDescent="0.25">
      <c r="R3119" s="104"/>
    </row>
    <row r="3120" spans="18:18" ht="15" customHeight="1" x14ac:dyDescent="0.25">
      <c r="R3120" s="104"/>
    </row>
    <row r="3121" spans="18:18" ht="15" customHeight="1" x14ac:dyDescent="0.25">
      <c r="R3121" s="104"/>
    </row>
    <row r="3122" spans="18:18" ht="15" customHeight="1" x14ac:dyDescent="0.25">
      <c r="R3122" s="104"/>
    </row>
    <row r="3123" spans="18:18" ht="15" customHeight="1" x14ac:dyDescent="0.25">
      <c r="R3123" s="104"/>
    </row>
    <row r="3124" spans="18:18" ht="15" customHeight="1" x14ac:dyDescent="0.25">
      <c r="R3124" s="104"/>
    </row>
    <row r="3125" spans="18:18" ht="15" customHeight="1" x14ac:dyDescent="0.25">
      <c r="R3125" s="104"/>
    </row>
    <row r="3126" spans="18:18" ht="15" customHeight="1" x14ac:dyDescent="0.25">
      <c r="R3126" s="104"/>
    </row>
    <row r="3127" spans="18:18" ht="15" customHeight="1" x14ac:dyDescent="0.25">
      <c r="R3127" s="104"/>
    </row>
    <row r="3128" spans="18:18" ht="15" customHeight="1" x14ac:dyDescent="0.25">
      <c r="R3128" s="104"/>
    </row>
    <row r="3129" spans="18:18" ht="15" customHeight="1" x14ac:dyDescent="0.25">
      <c r="R3129" s="104"/>
    </row>
    <row r="3130" spans="18:18" ht="15" customHeight="1" x14ac:dyDescent="0.25">
      <c r="R3130" s="104"/>
    </row>
    <row r="3131" spans="18:18" ht="15" customHeight="1" x14ac:dyDescent="0.25">
      <c r="R3131" s="104"/>
    </row>
    <row r="3132" spans="18:18" ht="15" customHeight="1" x14ac:dyDescent="0.25">
      <c r="R3132" s="104"/>
    </row>
    <row r="3133" spans="18:18" ht="15" customHeight="1" x14ac:dyDescent="0.25">
      <c r="R3133" s="104"/>
    </row>
    <row r="3134" spans="18:18" ht="15" customHeight="1" x14ac:dyDescent="0.25">
      <c r="R3134" s="104"/>
    </row>
    <row r="3135" spans="18:18" ht="15" customHeight="1" x14ac:dyDescent="0.25">
      <c r="R3135" s="104"/>
    </row>
    <row r="3136" spans="18:18" ht="15" customHeight="1" x14ac:dyDescent="0.25">
      <c r="R3136" s="104"/>
    </row>
    <row r="3137" spans="18:18" ht="15" customHeight="1" x14ac:dyDescent="0.25">
      <c r="R3137" s="104"/>
    </row>
    <row r="3138" spans="18:18" ht="15" customHeight="1" x14ac:dyDescent="0.25">
      <c r="R3138" s="104"/>
    </row>
    <row r="3139" spans="18:18" ht="15" customHeight="1" x14ac:dyDescent="0.25">
      <c r="R3139" s="104"/>
    </row>
    <row r="3140" spans="18:18" ht="15" customHeight="1" x14ac:dyDescent="0.25">
      <c r="R3140" s="104"/>
    </row>
    <row r="3141" spans="18:18" ht="15" customHeight="1" x14ac:dyDescent="0.25">
      <c r="R3141" s="104"/>
    </row>
    <row r="3142" spans="18:18" ht="15" customHeight="1" x14ac:dyDescent="0.25">
      <c r="R3142" s="104"/>
    </row>
    <row r="3143" spans="18:18" ht="15" customHeight="1" x14ac:dyDescent="0.25">
      <c r="R3143" s="104"/>
    </row>
    <row r="3144" spans="18:18" ht="15" customHeight="1" x14ac:dyDescent="0.25">
      <c r="R3144" s="104"/>
    </row>
    <row r="3145" spans="18:18" ht="15" customHeight="1" x14ac:dyDescent="0.25">
      <c r="R3145" s="104"/>
    </row>
    <row r="3146" spans="18:18" ht="15" customHeight="1" x14ac:dyDescent="0.25">
      <c r="R3146" s="104"/>
    </row>
    <row r="3147" spans="18:18" ht="15" customHeight="1" x14ac:dyDescent="0.25">
      <c r="R3147" s="104"/>
    </row>
    <row r="3148" spans="18:18" ht="15" customHeight="1" x14ac:dyDescent="0.25">
      <c r="R3148" s="104"/>
    </row>
    <row r="3149" spans="18:18" ht="15" customHeight="1" x14ac:dyDescent="0.25">
      <c r="R3149" s="104"/>
    </row>
    <row r="3150" spans="18:18" ht="15" customHeight="1" x14ac:dyDescent="0.25">
      <c r="R3150" s="104"/>
    </row>
    <row r="3151" spans="18:18" ht="15" customHeight="1" x14ac:dyDescent="0.25">
      <c r="R3151" s="104"/>
    </row>
    <row r="3152" spans="18:18" ht="15" customHeight="1" x14ac:dyDescent="0.25">
      <c r="R3152" s="104"/>
    </row>
    <row r="3153" spans="18:18" ht="15" customHeight="1" x14ac:dyDescent="0.25">
      <c r="R3153" s="104"/>
    </row>
    <row r="3154" spans="18:18" ht="15" customHeight="1" x14ac:dyDescent="0.25">
      <c r="R3154" s="104"/>
    </row>
    <row r="3155" spans="18:18" ht="15" customHeight="1" x14ac:dyDescent="0.25">
      <c r="R3155" s="104"/>
    </row>
    <row r="3156" spans="18:18" ht="15" customHeight="1" x14ac:dyDescent="0.25">
      <c r="R3156" s="104"/>
    </row>
    <row r="3157" spans="18:18" ht="15" customHeight="1" x14ac:dyDescent="0.25">
      <c r="R3157" s="104"/>
    </row>
    <row r="3158" spans="18:18" ht="15" customHeight="1" x14ac:dyDescent="0.25">
      <c r="R3158" s="104"/>
    </row>
    <row r="3159" spans="18:18" ht="15" customHeight="1" x14ac:dyDescent="0.25">
      <c r="R3159" s="104"/>
    </row>
    <row r="3160" spans="18:18" ht="15" customHeight="1" x14ac:dyDescent="0.25">
      <c r="R3160" s="104"/>
    </row>
    <row r="3161" spans="18:18" ht="15" customHeight="1" x14ac:dyDescent="0.25">
      <c r="R3161" s="104"/>
    </row>
    <row r="3162" spans="18:18" ht="15" customHeight="1" x14ac:dyDescent="0.25">
      <c r="R3162" s="104"/>
    </row>
    <row r="3163" spans="18:18" ht="15" customHeight="1" x14ac:dyDescent="0.25">
      <c r="R3163" s="104"/>
    </row>
    <row r="3164" spans="18:18" ht="15" customHeight="1" x14ac:dyDescent="0.25">
      <c r="R3164" s="104"/>
    </row>
    <row r="3165" spans="18:18" ht="15" customHeight="1" x14ac:dyDescent="0.25">
      <c r="R3165" s="104"/>
    </row>
    <row r="3166" spans="18:18" ht="15" customHeight="1" x14ac:dyDescent="0.25">
      <c r="R3166" s="104"/>
    </row>
    <row r="3167" spans="18:18" ht="15" customHeight="1" x14ac:dyDescent="0.25">
      <c r="R3167" s="104"/>
    </row>
    <row r="3168" spans="18:18" ht="15" customHeight="1" x14ac:dyDescent="0.25">
      <c r="R3168" s="104"/>
    </row>
    <row r="3169" spans="18:18" ht="15" customHeight="1" x14ac:dyDescent="0.25">
      <c r="R3169" s="104"/>
    </row>
    <row r="3170" spans="18:18" ht="15" customHeight="1" x14ac:dyDescent="0.25">
      <c r="R3170" s="104"/>
    </row>
    <row r="3171" spans="18:18" ht="15" customHeight="1" x14ac:dyDescent="0.25">
      <c r="R3171" s="104"/>
    </row>
    <row r="3172" spans="18:18" ht="15" customHeight="1" x14ac:dyDescent="0.25">
      <c r="R3172" s="104"/>
    </row>
    <row r="3173" spans="18:18" ht="15" customHeight="1" x14ac:dyDescent="0.25">
      <c r="R3173" s="104"/>
    </row>
    <row r="3174" spans="18:18" ht="15" customHeight="1" x14ac:dyDescent="0.25">
      <c r="R3174" s="104"/>
    </row>
    <row r="3175" spans="18:18" ht="15" customHeight="1" x14ac:dyDescent="0.25">
      <c r="R3175" s="104"/>
    </row>
    <row r="3176" spans="18:18" ht="15" customHeight="1" x14ac:dyDescent="0.25">
      <c r="R3176" s="104"/>
    </row>
    <row r="3177" spans="18:18" ht="15" customHeight="1" x14ac:dyDescent="0.25">
      <c r="R3177" s="104"/>
    </row>
    <row r="3178" spans="18:18" ht="15" customHeight="1" x14ac:dyDescent="0.25">
      <c r="R3178" s="104"/>
    </row>
    <row r="3179" spans="18:18" ht="15" customHeight="1" x14ac:dyDescent="0.25">
      <c r="R3179" s="104"/>
    </row>
    <row r="3180" spans="18:18" ht="15" customHeight="1" x14ac:dyDescent="0.25">
      <c r="R3180" s="104"/>
    </row>
    <row r="3181" spans="18:18" ht="15" customHeight="1" x14ac:dyDescent="0.25">
      <c r="R3181" s="104"/>
    </row>
    <row r="3182" spans="18:18" ht="15" customHeight="1" x14ac:dyDescent="0.25">
      <c r="R3182" s="104"/>
    </row>
    <row r="3183" spans="18:18" ht="15" customHeight="1" x14ac:dyDescent="0.25">
      <c r="R3183" s="104"/>
    </row>
    <row r="3184" spans="18:18" ht="15" customHeight="1" x14ac:dyDescent="0.25">
      <c r="R3184" s="104"/>
    </row>
    <row r="3185" spans="18:18" ht="15" customHeight="1" x14ac:dyDescent="0.25">
      <c r="R3185" s="104"/>
    </row>
    <row r="3186" spans="18:18" ht="15" customHeight="1" x14ac:dyDescent="0.25">
      <c r="R3186" s="104"/>
    </row>
    <row r="3187" spans="18:18" ht="15" customHeight="1" x14ac:dyDescent="0.25">
      <c r="R3187" s="104"/>
    </row>
    <row r="3188" spans="18:18" ht="15" customHeight="1" x14ac:dyDescent="0.25">
      <c r="R3188" s="104"/>
    </row>
    <row r="3189" spans="18:18" ht="15" customHeight="1" x14ac:dyDescent="0.25">
      <c r="R3189" s="104"/>
    </row>
    <row r="3190" spans="18:18" ht="15" customHeight="1" x14ac:dyDescent="0.25">
      <c r="R3190" s="104"/>
    </row>
    <row r="3191" spans="18:18" ht="15" customHeight="1" x14ac:dyDescent="0.25">
      <c r="R3191" s="104"/>
    </row>
    <row r="3192" spans="18:18" ht="15" customHeight="1" x14ac:dyDescent="0.25">
      <c r="R3192" s="104"/>
    </row>
    <row r="3193" spans="18:18" ht="15" customHeight="1" x14ac:dyDescent="0.25">
      <c r="R3193" s="104"/>
    </row>
    <row r="3194" spans="18:18" ht="15" customHeight="1" x14ac:dyDescent="0.25">
      <c r="R3194" s="104"/>
    </row>
    <row r="3195" spans="18:18" ht="15" customHeight="1" x14ac:dyDescent="0.25">
      <c r="R3195" s="104"/>
    </row>
    <row r="3196" spans="18:18" ht="15" customHeight="1" x14ac:dyDescent="0.25">
      <c r="R3196" s="104"/>
    </row>
    <row r="3197" spans="18:18" ht="15" customHeight="1" x14ac:dyDescent="0.25">
      <c r="R3197" s="104"/>
    </row>
    <row r="3198" spans="18:18" ht="15" customHeight="1" x14ac:dyDescent="0.25">
      <c r="R3198" s="104"/>
    </row>
    <row r="3199" spans="18:18" ht="15" customHeight="1" x14ac:dyDescent="0.25">
      <c r="R3199" s="104"/>
    </row>
    <row r="3200" spans="18:18" ht="15" customHeight="1" x14ac:dyDescent="0.25">
      <c r="R3200" s="104"/>
    </row>
    <row r="3201" spans="18:18" ht="15" customHeight="1" x14ac:dyDescent="0.25">
      <c r="R3201" s="104"/>
    </row>
    <row r="3202" spans="18:18" ht="15" customHeight="1" x14ac:dyDescent="0.25">
      <c r="R3202" s="104"/>
    </row>
    <row r="3203" spans="18:18" ht="15" customHeight="1" x14ac:dyDescent="0.25">
      <c r="R3203" s="104"/>
    </row>
    <row r="3204" spans="18:18" ht="15" customHeight="1" x14ac:dyDescent="0.25">
      <c r="R3204" s="104"/>
    </row>
    <row r="3205" spans="18:18" ht="15" customHeight="1" x14ac:dyDescent="0.25">
      <c r="R3205" s="104"/>
    </row>
    <row r="3206" spans="18:18" ht="15" customHeight="1" x14ac:dyDescent="0.25">
      <c r="R3206" s="104"/>
    </row>
    <row r="3207" spans="18:18" ht="15" customHeight="1" x14ac:dyDescent="0.25">
      <c r="R3207" s="104"/>
    </row>
    <row r="3208" spans="18:18" ht="15" customHeight="1" x14ac:dyDescent="0.25">
      <c r="R3208" s="104"/>
    </row>
    <row r="3209" spans="18:18" ht="15" customHeight="1" x14ac:dyDescent="0.25">
      <c r="R3209" s="104"/>
    </row>
    <row r="3210" spans="18:18" ht="15" customHeight="1" x14ac:dyDescent="0.25">
      <c r="R3210" s="104"/>
    </row>
    <row r="3211" spans="18:18" ht="15" customHeight="1" x14ac:dyDescent="0.25">
      <c r="R3211" s="104"/>
    </row>
    <row r="3212" spans="18:18" ht="15" customHeight="1" x14ac:dyDescent="0.25">
      <c r="R3212" s="104"/>
    </row>
    <row r="3213" spans="18:18" ht="15" customHeight="1" x14ac:dyDescent="0.25">
      <c r="R3213" s="104"/>
    </row>
    <row r="3214" spans="18:18" ht="15" customHeight="1" x14ac:dyDescent="0.25">
      <c r="R3214" s="104"/>
    </row>
    <row r="3215" spans="18:18" ht="15" customHeight="1" x14ac:dyDescent="0.25">
      <c r="R3215" s="104"/>
    </row>
    <row r="3216" spans="18:18" ht="15" customHeight="1" x14ac:dyDescent="0.25">
      <c r="R3216" s="104"/>
    </row>
    <row r="3217" spans="18:18" ht="15" customHeight="1" x14ac:dyDescent="0.25">
      <c r="R3217" s="104"/>
    </row>
    <row r="3218" spans="18:18" ht="15" customHeight="1" x14ac:dyDescent="0.25">
      <c r="R3218" s="104"/>
    </row>
    <row r="3219" spans="18:18" ht="15" customHeight="1" x14ac:dyDescent="0.25">
      <c r="R3219" s="104"/>
    </row>
    <row r="3220" spans="18:18" ht="15" customHeight="1" x14ac:dyDescent="0.25">
      <c r="R3220" s="104"/>
    </row>
    <row r="3221" spans="18:18" ht="15" customHeight="1" x14ac:dyDescent="0.25">
      <c r="R3221" s="104"/>
    </row>
    <row r="3222" spans="18:18" ht="15" customHeight="1" x14ac:dyDescent="0.25">
      <c r="R3222" s="104"/>
    </row>
    <row r="3223" spans="18:18" ht="15" customHeight="1" x14ac:dyDescent="0.25">
      <c r="R3223" s="104"/>
    </row>
    <row r="3224" spans="18:18" ht="15" customHeight="1" x14ac:dyDescent="0.25">
      <c r="R3224" s="104"/>
    </row>
    <row r="3225" spans="18:18" ht="15" customHeight="1" x14ac:dyDescent="0.25">
      <c r="R3225" s="104"/>
    </row>
    <row r="3226" spans="18:18" ht="15" customHeight="1" x14ac:dyDescent="0.25">
      <c r="R3226" s="104"/>
    </row>
    <row r="3227" spans="18:18" ht="15" customHeight="1" x14ac:dyDescent="0.25">
      <c r="R3227" s="104"/>
    </row>
    <row r="3228" spans="18:18" ht="15" customHeight="1" x14ac:dyDescent="0.25">
      <c r="R3228" s="104"/>
    </row>
    <row r="3229" spans="18:18" ht="15" customHeight="1" x14ac:dyDescent="0.25">
      <c r="R3229" s="104"/>
    </row>
    <row r="3230" spans="18:18" ht="15" customHeight="1" x14ac:dyDescent="0.25">
      <c r="R3230" s="104"/>
    </row>
    <row r="3231" spans="18:18" ht="15" customHeight="1" x14ac:dyDescent="0.25">
      <c r="R3231" s="104"/>
    </row>
    <row r="3232" spans="18:18" ht="15" customHeight="1" x14ac:dyDescent="0.25">
      <c r="R3232" s="104"/>
    </row>
    <row r="3233" spans="18:18" ht="15" customHeight="1" x14ac:dyDescent="0.25">
      <c r="R3233" s="104"/>
    </row>
    <row r="3234" spans="18:18" ht="15" customHeight="1" x14ac:dyDescent="0.25">
      <c r="R3234" s="104"/>
    </row>
    <row r="3235" spans="18:18" ht="15" customHeight="1" x14ac:dyDescent="0.25">
      <c r="R3235" s="104"/>
    </row>
    <row r="3236" spans="18:18" ht="15" customHeight="1" x14ac:dyDescent="0.25">
      <c r="R3236" s="104"/>
    </row>
    <row r="3237" spans="18:18" ht="15" customHeight="1" x14ac:dyDescent="0.25">
      <c r="R3237" s="104"/>
    </row>
    <row r="3238" spans="18:18" ht="15" customHeight="1" x14ac:dyDescent="0.25">
      <c r="R3238" s="104"/>
    </row>
    <row r="3239" spans="18:18" ht="15" customHeight="1" x14ac:dyDescent="0.25">
      <c r="R3239" s="104"/>
    </row>
    <row r="3240" spans="18:18" ht="15" customHeight="1" x14ac:dyDescent="0.25">
      <c r="R3240" s="104"/>
    </row>
    <row r="3241" spans="18:18" ht="15" customHeight="1" x14ac:dyDescent="0.25">
      <c r="R3241" s="104"/>
    </row>
    <row r="3242" spans="18:18" ht="15" customHeight="1" x14ac:dyDescent="0.25">
      <c r="R3242" s="104"/>
    </row>
    <row r="3243" spans="18:18" ht="15" customHeight="1" x14ac:dyDescent="0.25">
      <c r="R3243" s="104"/>
    </row>
    <row r="3244" spans="18:18" ht="15" customHeight="1" x14ac:dyDescent="0.25">
      <c r="R3244" s="104"/>
    </row>
    <row r="3245" spans="18:18" ht="15" customHeight="1" x14ac:dyDescent="0.25">
      <c r="R3245" s="104"/>
    </row>
    <row r="3246" spans="18:18" ht="15" customHeight="1" x14ac:dyDescent="0.25">
      <c r="R3246" s="104"/>
    </row>
    <row r="3247" spans="18:18" ht="15" customHeight="1" x14ac:dyDescent="0.25">
      <c r="R3247" s="104"/>
    </row>
    <row r="3248" spans="18:18" ht="15" customHeight="1" x14ac:dyDescent="0.25">
      <c r="R3248" s="104"/>
    </row>
    <row r="3249" spans="18:18" ht="15" customHeight="1" x14ac:dyDescent="0.25">
      <c r="R3249" s="104"/>
    </row>
    <row r="3250" spans="18:18" ht="15" customHeight="1" x14ac:dyDescent="0.25">
      <c r="R3250" s="104"/>
    </row>
    <row r="3251" spans="18:18" ht="15" customHeight="1" x14ac:dyDescent="0.25">
      <c r="R3251" s="104"/>
    </row>
    <row r="3252" spans="18:18" ht="15" customHeight="1" x14ac:dyDescent="0.25">
      <c r="R3252" s="104"/>
    </row>
    <row r="3253" spans="18:18" ht="15" customHeight="1" x14ac:dyDescent="0.25">
      <c r="R3253" s="104"/>
    </row>
    <row r="3254" spans="18:18" ht="15" customHeight="1" x14ac:dyDescent="0.25">
      <c r="R3254" s="104"/>
    </row>
    <row r="3255" spans="18:18" ht="15" customHeight="1" x14ac:dyDescent="0.25">
      <c r="R3255" s="104"/>
    </row>
    <row r="3256" spans="18:18" ht="15" customHeight="1" x14ac:dyDescent="0.25">
      <c r="R3256" s="104"/>
    </row>
    <row r="3257" spans="18:18" ht="15" customHeight="1" x14ac:dyDescent="0.25">
      <c r="R3257" s="104"/>
    </row>
    <row r="3258" spans="18:18" ht="15" customHeight="1" x14ac:dyDescent="0.25">
      <c r="R3258" s="104"/>
    </row>
    <row r="3259" spans="18:18" ht="15" customHeight="1" x14ac:dyDescent="0.25">
      <c r="R3259" s="104"/>
    </row>
    <row r="3260" spans="18:18" ht="15" customHeight="1" x14ac:dyDescent="0.25">
      <c r="R3260" s="104"/>
    </row>
    <row r="3261" spans="18:18" ht="15" customHeight="1" x14ac:dyDescent="0.25">
      <c r="R3261" s="104"/>
    </row>
    <row r="3262" spans="18:18" ht="15" customHeight="1" x14ac:dyDescent="0.25">
      <c r="R3262" s="104"/>
    </row>
    <row r="3263" spans="18:18" ht="15" customHeight="1" x14ac:dyDescent="0.25">
      <c r="R3263" s="104"/>
    </row>
    <row r="3264" spans="18:18" ht="15" customHeight="1" x14ac:dyDescent="0.25">
      <c r="R3264" s="104"/>
    </row>
    <row r="3265" spans="18:18" ht="15" customHeight="1" x14ac:dyDescent="0.25">
      <c r="R3265" s="104"/>
    </row>
    <row r="3266" spans="18:18" ht="15" customHeight="1" x14ac:dyDescent="0.25">
      <c r="R3266" s="104"/>
    </row>
    <row r="3267" spans="18:18" ht="15" customHeight="1" x14ac:dyDescent="0.25">
      <c r="R3267" s="104"/>
    </row>
    <row r="3268" spans="18:18" ht="15" customHeight="1" x14ac:dyDescent="0.25">
      <c r="R3268" s="104"/>
    </row>
    <row r="3269" spans="18:18" ht="15" customHeight="1" x14ac:dyDescent="0.25">
      <c r="R3269" s="104"/>
    </row>
    <row r="3270" spans="18:18" ht="15" customHeight="1" x14ac:dyDescent="0.25">
      <c r="R3270" s="104"/>
    </row>
    <row r="3271" spans="18:18" ht="15" customHeight="1" x14ac:dyDescent="0.25">
      <c r="R3271" s="104"/>
    </row>
    <row r="3272" spans="18:18" ht="15" customHeight="1" x14ac:dyDescent="0.25">
      <c r="R3272" s="104"/>
    </row>
    <row r="3273" spans="18:18" ht="15" customHeight="1" x14ac:dyDescent="0.25">
      <c r="R3273" s="104"/>
    </row>
    <row r="3274" spans="18:18" ht="15" customHeight="1" x14ac:dyDescent="0.25">
      <c r="R3274" s="104"/>
    </row>
    <row r="3275" spans="18:18" ht="15" customHeight="1" x14ac:dyDescent="0.25">
      <c r="R3275" s="104"/>
    </row>
    <row r="3276" spans="18:18" ht="15" customHeight="1" x14ac:dyDescent="0.25">
      <c r="R3276" s="104"/>
    </row>
    <row r="3277" spans="18:18" ht="15" customHeight="1" x14ac:dyDescent="0.25">
      <c r="R3277" s="104"/>
    </row>
    <row r="3278" spans="18:18" ht="15" customHeight="1" x14ac:dyDescent="0.25">
      <c r="R3278" s="104"/>
    </row>
    <row r="3279" spans="18:18" ht="15" customHeight="1" x14ac:dyDescent="0.25">
      <c r="R3279" s="104"/>
    </row>
    <row r="3280" spans="18:18" ht="15" customHeight="1" x14ac:dyDescent="0.25">
      <c r="R3280" s="104"/>
    </row>
    <row r="3281" spans="18:18" ht="15" customHeight="1" x14ac:dyDescent="0.25">
      <c r="R3281" s="104"/>
    </row>
    <row r="3282" spans="18:18" ht="15" customHeight="1" x14ac:dyDescent="0.25">
      <c r="R3282" s="104"/>
    </row>
    <row r="3283" spans="18:18" ht="15" customHeight="1" x14ac:dyDescent="0.25">
      <c r="R3283" s="104"/>
    </row>
    <row r="3284" spans="18:18" ht="15" customHeight="1" x14ac:dyDescent="0.25">
      <c r="R3284" s="104"/>
    </row>
    <row r="3285" spans="18:18" ht="15" customHeight="1" x14ac:dyDescent="0.25">
      <c r="R3285" s="104"/>
    </row>
    <row r="3286" spans="18:18" ht="15" customHeight="1" x14ac:dyDescent="0.25">
      <c r="R3286" s="104"/>
    </row>
    <row r="3287" spans="18:18" ht="15" customHeight="1" x14ac:dyDescent="0.25">
      <c r="R3287" s="104"/>
    </row>
    <row r="3288" spans="18:18" ht="15" customHeight="1" x14ac:dyDescent="0.25">
      <c r="R3288" s="104"/>
    </row>
    <row r="3289" spans="18:18" ht="15" customHeight="1" x14ac:dyDescent="0.25">
      <c r="R3289" s="104"/>
    </row>
    <row r="3290" spans="18:18" ht="15" customHeight="1" x14ac:dyDescent="0.25">
      <c r="R3290" s="104"/>
    </row>
    <row r="3291" spans="18:18" ht="15" customHeight="1" x14ac:dyDescent="0.25">
      <c r="R3291" s="104"/>
    </row>
    <row r="3292" spans="18:18" ht="15" customHeight="1" x14ac:dyDescent="0.25">
      <c r="R3292" s="104"/>
    </row>
    <row r="3293" spans="18:18" ht="15" customHeight="1" x14ac:dyDescent="0.25">
      <c r="R3293" s="104"/>
    </row>
    <row r="3294" spans="18:18" ht="15" customHeight="1" x14ac:dyDescent="0.25">
      <c r="R3294" s="104"/>
    </row>
    <row r="3295" spans="18:18" ht="15" customHeight="1" x14ac:dyDescent="0.25">
      <c r="R3295" s="104"/>
    </row>
    <row r="3296" spans="18:18" ht="15" customHeight="1" x14ac:dyDescent="0.25">
      <c r="R3296" s="104"/>
    </row>
    <row r="3297" spans="18:18" ht="15" customHeight="1" x14ac:dyDescent="0.25">
      <c r="R3297" s="104"/>
    </row>
    <row r="3298" spans="18:18" ht="15" customHeight="1" x14ac:dyDescent="0.25">
      <c r="R3298" s="104"/>
    </row>
    <row r="3299" spans="18:18" ht="15" customHeight="1" x14ac:dyDescent="0.25">
      <c r="R3299" s="104"/>
    </row>
    <row r="3300" spans="18:18" ht="15" customHeight="1" x14ac:dyDescent="0.25">
      <c r="R3300" s="104"/>
    </row>
    <row r="3301" spans="18:18" ht="15" customHeight="1" x14ac:dyDescent="0.25">
      <c r="R3301" s="104"/>
    </row>
    <row r="3302" spans="18:18" ht="15" customHeight="1" x14ac:dyDescent="0.25">
      <c r="R3302" s="104"/>
    </row>
    <row r="3303" spans="18:18" ht="15" customHeight="1" x14ac:dyDescent="0.25">
      <c r="R3303" s="104"/>
    </row>
    <row r="3304" spans="18:18" ht="15" customHeight="1" x14ac:dyDescent="0.25">
      <c r="R3304" s="104"/>
    </row>
    <row r="3305" spans="18:18" ht="15" customHeight="1" x14ac:dyDescent="0.25">
      <c r="R3305" s="104"/>
    </row>
    <row r="3306" spans="18:18" ht="15" customHeight="1" x14ac:dyDescent="0.25">
      <c r="R3306" s="104"/>
    </row>
    <row r="3307" spans="18:18" ht="15" customHeight="1" x14ac:dyDescent="0.25">
      <c r="R3307" s="104"/>
    </row>
    <row r="3308" spans="18:18" ht="15" customHeight="1" x14ac:dyDescent="0.25">
      <c r="R3308" s="104"/>
    </row>
    <row r="3309" spans="18:18" ht="15" customHeight="1" x14ac:dyDescent="0.25">
      <c r="R3309" s="104"/>
    </row>
    <row r="3310" spans="18:18" ht="15" customHeight="1" x14ac:dyDescent="0.25">
      <c r="R3310" s="104"/>
    </row>
    <row r="3311" spans="18:18" ht="15" customHeight="1" x14ac:dyDescent="0.25">
      <c r="R3311" s="104"/>
    </row>
    <row r="3312" spans="18:18" ht="15" customHeight="1" x14ac:dyDescent="0.25">
      <c r="R3312" s="104"/>
    </row>
    <row r="3313" spans="18:18" ht="15" customHeight="1" x14ac:dyDescent="0.25">
      <c r="R3313" s="104"/>
    </row>
    <row r="3314" spans="18:18" ht="15" customHeight="1" x14ac:dyDescent="0.25">
      <c r="R3314" s="104"/>
    </row>
    <row r="3315" spans="18:18" ht="15" customHeight="1" x14ac:dyDescent="0.25">
      <c r="R3315" s="104"/>
    </row>
    <row r="3316" spans="18:18" ht="15" customHeight="1" x14ac:dyDescent="0.25">
      <c r="R3316" s="104"/>
    </row>
    <row r="3317" spans="18:18" ht="15" customHeight="1" x14ac:dyDescent="0.25">
      <c r="R3317" s="104"/>
    </row>
    <row r="3318" spans="18:18" ht="15" customHeight="1" x14ac:dyDescent="0.25">
      <c r="R3318" s="104"/>
    </row>
    <row r="3319" spans="18:18" ht="15" customHeight="1" x14ac:dyDescent="0.25">
      <c r="R3319" s="104"/>
    </row>
    <row r="3320" spans="18:18" ht="15" customHeight="1" x14ac:dyDescent="0.25">
      <c r="R3320" s="104"/>
    </row>
    <row r="3321" spans="18:18" ht="15" customHeight="1" x14ac:dyDescent="0.25">
      <c r="R3321" s="104"/>
    </row>
    <row r="3322" spans="18:18" ht="15" customHeight="1" x14ac:dyDescent="0.25">
      <c r="R3322" s="104"/>
    </row>
    <row r="3323" spans="18:18" ht="15" customHeight="1" x14ac:dyDescent="0.25">
      <c r="R3323" s="104"/>
    </row>
    <row r="3324" spans="18:18" ht="15" customHeight="1" x14ac:dyDescent="0.25">
      <c r="R3324" s="104"/>
    </row>
    <row r="3325" spans="18:18" ht="15" customHeight="1" x14ac:dyDescent="0.25">
      <c r="R3325" s="104"/>
    </row>
    <row r="3326" spans="18:18" ht="15" customHeight="1" x14ac:dyDescent="0.25">
      <c r="R3326" s="104"/>
    </row>
    <row r="3327" spans="18:18" ht="15" customHeight="1" x14ac:dyDescent="0.25">
      <c r="R3327" s="104"/>
    </row>
    <row r="3328" spans="18:18" ht="15" customHeight="1" x14ac:dyDescent="0.25">
      <c r="R3328" s="104"/>
    </row>
    <row r="3329" spans="18:18" ht="15" customHeight="1" x14ac:dyDescent="0.25">
      <c r="R3329" s="104"/>
    </row>
    <row r="3330" spans="18:18" ht="15" customHeight="1" x14ac:dyDescent="0.25">
      <c r="R3330" s="104"/>
    </row>
    <row r="3331" spans="18:18" ht="15" customHeight="1" x14ac:dyDescent="0.25">
      <c r="R3331" s="104"/>
    </row>
    <row r="3332" spans="18:18" ht="15" customHeight="1" x14ac:dyDescent="0.25">
      <c r="R3332" s="104"/>
    </row>
    <row r="3333" spans="18:18" ht="15" customHeight="1" x14ac:dyDescent="0.25">
      <c r="R3333" s="104"/>
    </row>
    <row r="3334" spans="18:18" ht="15" customHeight="1" x14ac:dyDescent="0.25">
      <c r="R3334" s="104"/>
    </row>
    <row r="3335" spans="18:18" ht="15" customHeight="1" x14ac:dyDescent="0.25">
      <c r="R3335" s="104"/>
    </row>
    <row r="3336" spans="18:18" ht="15" customHeight="1" x14ac:dyDescent="0.25">
      <c r="R3336" s="104"/>
    </row>
    <row r="3337" spans="18:18" ht="15" customHeight="1" x14ac:dyDescent="0.25">
      <c r="R3337" s="104"/>
    </row>
    <row r="3338" spans="18:18" ht="15" customHeight="1" x14ac:dyDescent="0.25">
      <c r="R3338" s="104"/>
    </row>
    <row r="3339" spans="18:18" ht="15" customHeight="1" x14ac:dyDescent="0.25">
      <c r="R3339" s="104"/>
    </row>
    <row r="3340" spans="18:18" ht="15" customHeight="1" x14ac:dyDescent="0.25">
      <c r="R3340" s="104"/>
    </row>
    <row r="3341" spans="18:18" ht="15" customHeight="1" x14ac:dyDescent="0.25">
      <c r="R3341" s="104"/>
    </row>
    <row r="3342" spans="18:18" ht="15" customHeight="1" x14ac:dyDescent="0.25">
      <c r="R3342" s="104"/>
    </row>
    <row r="3343" spans="18:18" ht="15" customHeight="1" x14ac:dyDescent="0.25">
      <c r="R3343" s="104"/>
    </row>
    <row r="3344" spans="18:18" ht="15" customHeight="1" x14ac:dyDescent="0.25">
      <c r="R3344" s="104"/>
    </row>
    <row r="3345" spans="18:18" ht="15" customHeight="1" x14ac:dyDescent="0.25">
      <c r="R3345" s="104"/>
    </row>
    <row r="3346" spans="18:18" ht="15" customHeight="1" x14ac:dyDescent="0.25">
      <c r="R3346" s="104"/>
    </row>
    <row r="3347" spans="18:18" ht="15" customHeight="1" x14ac:dyDescent="0.25">
      <c r="R3347" s="104"/>
    </row>
    <row r="3348" spans="18:18" ht="15" customHeight="1" x14ac:dyDescent="0.25">
      <c r="R3348" s="104"/>
    </row>
    <row r="3349" spans="18:18" ht="15" customHeight="1" x14ac:dyDescent="0.25">
      <c r="R3349" s="104"/>
    </row>
    <row r="3350" spans="18:18" ht="15" customHeight="1" x14ac:dyDescent="0.25">
      <c r="R3350" s="104"/>
    </row>
    <row r="3351" spans="18:18" ht="15" customHeight="1" x14ac:dyDescent="0.25">
      <c r="R3351" s="104"/>
    </row>
    <row r="3352" spans="18:18" ht="15" customHeight="1" x14ac:dyDescent="0.25">
      <c r="R3352" s="104"/>
    </row>
    <row r="3353" spans="18:18" ht="15" customHeight="1" x14ac:dyDescent="0.25">
      <c r="R3353" s="104"/>
    </row>
    <row r="3354" spans="18:18" ht="15" customHeight="1" x14ac:dyDescent="0.25">
      <c r="R3354" s="104"/>
    </row>
    <row r="3355" spans="18:18" ht="15" customHeight="1" x14ac:dyDescent="0.25">
      <c r="R3355" s="104"/>
    </row>
    <row r="3356" spans="18:18" ht="15" customHeight="1" x14ac:dyDescent="0.25">
      <c r="R3356" s="104"/>
    </row>
    <row r="3357" spans="18:18" ht="15" customHeight="1" x14ac:dyDescent="0.25">
      <c r="R3357" s="104"/>
    </row>
    <row r="3358" spans="18:18" ht="15" customHeight="1" x14ac:dyDescent="0.25">
      <c r="R3358" s="104"/>
    </row>
    <row r="3359" spans="18:18" ht="15" customHeight="1" x14ac:dyDescent="0.25">
      <c r="R3359" s="104"/>
    </row>
    <row r="3360" spans="18:18" ht="15" customHeight="1" x14ac:dyDescent="0.25">
      <c r="R3360" s="104"/>
    </row>
    <row r="3361" spans="18:18" ht="15" customHeight="1" x14ac:dyDescent="0.25">
      <c r="R3361" s="104"/>
    </row>
    <row r="3362" spans="18:18" ht="15" customHeight="1" x14ac:dyDescent="0.25">
      <c r="R3362" s="104"/>
    </row>
    <row r="3363" spans="18:18" ht="15" customHeight="1" x14ac:dyDescent="0.25">
      <c r="R3363" s="104"/>
    </row>
    <row r="3364" spans="18:18" ht="15" customHeight="1" x14ac:dyDescent="0.25">
      <c r="R3364" s="104"/>
    </row>
    <row r="3365" spans="18:18" ht="15" customHeight="1" x14ac:dyDescent="0.25">
      <c r="R3365" s="104"/>
    </row>
    <row r="3366" spans="18:18" ht="15" customHeight="1" x14ac:dyDescent="0.25">
      <c r="R3366" s="104"/>
    </row>
    <row r="3367" spans="18:18" ht="15" customHeight="1" x14ac:dyDescent="0.25">
      <c r="R3367" s="104"/>
    </row>
    <row r="3368" spans="18:18" ht="15" customHeight="1" x14ac:dyDescent="0.25">
      <c r="R3368" s="104"/>
    </row>
    <row r="3369" spans="18:18" ht="15" customHeight="1" x14ac:dyDescent="0.25">
      <c r="R3369" s="104"/>
    </row>
    <row r="3370" spans="18:18" ht="15" customHeight="1" x14ac:dyDescent="0.25">
      <c r="R3370" s="104"/>
    </row>
    <row r="3371" spans="18:18" ht="15" customHeight="1" x14ac:dyDescent="0.25">
      <c r="R3371" s="104"/>
    </row>
    <row r="3372" spans="18:18" ht="15" customHeight="1" x14ac:dyDescent="0.25">
      <c r="R3372" s="104"/>
    </row>
    <row r="3373" spans="18:18" ht="15" customHeight="1" x14ac:dyDescent="0.25">
      <c r="R3373" s="104"/>
    </row>
    <row r="3374" spans="18:18" ht="15" customHeight="1" x14ac:dyDescent="0.25">
      <c r="R3374" s="104"/>
    </row>
    <row r="3375" spans="18:18" ht="15" customHeight="1" x14ac:dyDescent="0.25">
      <c r="R3375" s="104"/>
    </row>
    <row r="3376" spans="18:18" ht="15" customHeight="1" x14ac:dyDescent="0.25">
      <c r="R3376" s="104"/>
    </row>
    <row r="3377" spans="18:18" ht="15" customHeight="1" x14ac:dyDescent="0.25">
      <c r="R3377" s="104"/>
    </row>
    <row r="3378" spans="18:18" ht="15" customHeight="1" x14ac:dyDescent="0.25">
      <c r="R3378" s="104"/>
    </row>
    <row r="3379" spans="18:18" ht="15" customHeight="1" x14ac:dyDescent="0.25">
      <c r="R3379" s="104"/>
    </row>
    <row r="3380" spans="18:18" ht="15" customHeight="1" x14ac:dyDescent="0.25">
      <c r="R3380" s="104"/>
    </row>
    <row r="3381" spans="18:18" ht="15" customHeight="1" x14ac:dyDescent="0.25">
      <c r="R3381" s="104"/>
    </row>
    <row r="3382" spans="18:18" ht="15" customHeight="1" x14ac:dyDescent="0.25">
      <c r="R3382" s="104"/>
    </row>
    <row r="3383" spans="18:18" ht="15" customHeight="1" x14ac:dyDescent="0.25">
      <c r="R3383" s="104"/>
    </row>
    <row r="3384" spans="18:18" ht="15" customHeight="1" x14ac:dyDescent="0.25">
      <c r="R3384" s="104"/>
    </row>
    <row r="3385" spans="18:18" ht="15" customHeight="1" x14ac:dyDescent="0.25">
      <c r="R3385" s="104"/>
    </row>
    <row r="3386" spans="18:18" ht="15" customHeight="1" x14ac:dyDescent="0.25">
      <c r="R3386" s="104"/>
    </row>
    <row r="3387" spans="18:18" ht="15" customHeight="1" x14ac:dyDescent="0.25">
      <c r="R3387" s="104"/>
    </row>
    <row r="3388" spans="18:18" ht="15" customHeight="1" x14ac:dyDescent="0.25">
      <c r="R3388" s="104"/>
    </row>
    <row r="3389" spans="18:18" ht="15" customHeight="1" x14ac:dyDescent="0.25">
      <c r="R3389" s="104"/>
    </row>
    <row r="3390" spans="18:18" ht="15" customHeight="1" x14ac:dyDescent="0.25">
      <c r="R3390" s="104"/>
    </row>
    <row r="3391" spans="18:18" ht="15" customHeight="1" x14ac:dyDescent="0.25">
      <c r="R3391" s="104"/>
    </row>
    <row r="3392" spans="18:18" ht="15" customHeight="1" x14ac:dyDescent="0.25">
      <c r="R3392" s="104"/>
    </row>
    <row r="3393" spans="18:18" ht="15" customHeight="1" x14ac:dyDescent="0.25">
      <c r="R3393" s="104"/>
    </row>
    <row r="3394" spans="18:18" ht="15" customHeight="1" x14ac:dyDescent="0.25">
      <c r="R3394" s="104"/>
    </row>
    <row r="3395" spans="18:18" ht="15" customHeight="1" x14ac:dyDescent="0.25">
      <c r="R3395" s="104"/>
    </row>
    <row r="3396" spans="18:18" ht="15" customHeight="1" x14ac:dyDescent="0.25">
      <c r="R3396" s="104"/>
    </row>
    <row r="3397" spans="18:18" ht="15" customHeight="1" x14ac:dyDescent="0.25">
      <c r="R3397" s="104"/>
    </row>
    <row r="3398" spans="18:18" ht="15" customHeight="1" x14ac:dyDescent="0.25">
      <c r="R3398" s="104"/>
    </row>
    <row r="3399" spans="18:18" ht="15" customHeight="1" x14ac:dyDescent="0.25">
      <c r="R3399" s="104"/>
    </row>
    <row r="3400" spans="18:18" ht="15" customHeight="1" x14ac:dyDescent="0.25">
      <c r="R3400" s="104"/>
    </row>
    <row r="3401" spans="18:18" ht="15" customHeight="1" x14ac:dyDescent="0.25">
      <c r="R3401" s="104"/>
    </row>
    <row r="3402" spans="18:18" ht="15" customHeight="1" x14ac:dyDescent="0.25">
      <c r="R3402" s="104"/>
    </row>
    <row r="3403" spans="18:18" ht="15" customHeight="1" x14ac:dyDescent="0.25">
      <c r="R3403" s="104"/>
    </row>
    <row r="3404" spans="18:18" ht="15" customHeight="1" x14ac:dyDescent="0.25">
      <c r="R3404" s="104"/>
    </row>
    <row r="3405" spans="18:18" ht="15" customHeight="1" x14ac:dyDescent="0.25">
      <c r="R3405" s="104"/>
    </row>
    <row r="3406" spans="18:18" ht="15" customHeight="1" x14ac:dyDescent="0.25">
      <c r="R3406" s="104"/>
    </row>
    <row r="3407" spans="18:18" ht="15" customHeight="1" x14ac:dyDescent="0.25">
      <c r="R3407" s="104"/>
    </row>
    <row r="3408" spans="18:18" ht="15" customHeight="1" x14ac:dyDescent="0.25">
      <c r="R3408" s="104"/>
    </row>
    <row r="3409" spans="18:18" ht="15" customHeight="1" x14ac:dyDescent="0.25">
      <c r="R3409" s="104"/>
    </row>
    <row r="3410" spans="18:18" ht="15" customHeight="1" x14ac:dyDescent="0.25">
      <c r="R3410" s="104"/>
    </row>
    <row r="3411" spans="18:18" ht="15" customHeight="1" x14ac:dyDescent="0.25">
      <c r="R3411" s="104"/>
    </row>
    <row r="3412" spans="18:18" ht="15" customHeight="1" x14ac:dyDescent="0.25">
      <c r="R3412" s="104"/>
    </row>
    <row r="3413" spans="18:18" ht="15" customHeight="1" x14ac:dyDescent="0.25">
      <c r="R3413" s="104"/>
    </row>
    <row r="3414" spans="18:18" ht="15" customHeight="1" x14ac:dyDescent="0.25">
      <c r="R3414" s="104"/>
    </row>
    <row r="3415" spans="18:18" ht="15" customHeight="1" x14ac:dyDescent="0.25">
      <c r="R3415" s="104"/>
    </row>
    <row r="3416" spans="18:18" ht="15" customHeight="1" x14ac:dyDescent="0.25">
      <c r="R3416" s="104"/>
    </row>
    <row r="3417" spans="18:18" ht="15" customHeight="1" x14ac:dyDescent="0.25">
      <c r="R3417" s="104"/>
    </row>
    <row r="3418" spans="18:18" ht="15" customHeight="1" x14ac:dyDescent="0.25">
      <c r="R3418" s="104"/>
    </row>
    <row r="3419" spans="18:18" ht="15" customHeight="1" x14ac:dyDescent="0.25">
      <c r="R3419" s="104"/>
    </row>
    <row r="3420" spans="18:18" ht="15" customHeight="1" x14ac:dyDescent="0.25">
      <c r="R3420" s="104"/>
    </row>
    <row r="3421" spans="18:18" ht="15" customHeight="1" x14ac:dyDescent="0.25">
      <c r="R3421" s="104"/>
    </row>
    <row r="3422" spans="18:18" ht="15" customHeight="1" x14ac:dyDescent="0.25">
      <c r="R3422" s="104"/>
    </row>
    <row r="3423" spans="18:18" ht="15" customHeight="1" x14ac:dyDescent="0.25">
      <c r="R3423" s="104"/>
    </row>
    <row r="3424" spans="18:18" ht="15" customHeight="1" x14ac:dyDescent="0.25">
      <c r="R3424" s="104"/>
    </row>
    <row r="3425" spans="18:18" ht="15" customHeight="1" x14ac:dyDescent="0.25">
      <c r="R3425" s="104"/>
    </row>
    <row r="3426" spans="18:18" ht="15" customHeight="1" x14ac:dyDescent="0.25">
      <c r="R3426" s="104"/>
    </row>
    <row r="3427" spans="18:18" ht="15" customHeight="1" x14ac:dyDescent="0.25">
      <c r="R3427" s="104"/>
    </row>
    <row r="3428" spans="18:18" ht="15" customHeight="1" x14ac:dyDescent="0.25">
      <c r="R3428" s="104"/>
    </row>
    <row r="3429" spans="18:18" ht="15" customHeight="1" x14ac:dyDescent="0.25">
      <c r="R3429" s="104"/>
    </row>
    <row r="3430" spans="18:18" ht="15" customHeight="1" x14ac:dyDescent="0.25">
      <c r="R3430" s="104"/>
    </row>
    <row r="3431" spans="18:18" ht="15" customHeight="1" x14ac:dyDescent="0.25">
      <c r="R3431" s="104"/>
    </row>
    <row r="3432" spans="18:18" ht="15" customHeight="1" x14ac:dyDescent="0.25">
      <c r="R3432" s="104"/>
    </row>
    <row r="3433" spans="18:18" ht="15" customHeight="1" x14ac:dyDescent="0.25">
      <c r="R3433" s="104"/>
    </row>
    <row r="3434" spans="18:18" ht="15" customHeight="1" x14ac:dyDescent="0.25">
      <c r="R3434" s="104"/>
    </row>
    <row r="3435" spans="18:18" ht="15" customHeight="1" x14ac:dyDescent="0.25">
      <c r="R3435" s="104"/>
    </row>
    <row r="3436" spans="18:18" ht="15" customHeight="1" x14ac:dyDescent="0.25">
      <c r="R3436" s="104"/>
    </row>
    <row r="3437" spans="18:18" ht="15" customHeight="1" x14ac:dyDescent="0.25">
      <c r="R3437" s="104"/>
    </row>
    <row r="3438" spans="18:18" ht="15" customHeight="1" x14ac:dyDescent="0.25">
      <c r="R3438" s="104"/>
    </row>
    <row r="3439" spans="18:18" ht="15" customHeight="1" x14ac:dyDescent="0.25">
      <c r="R3439" s="104"/>
    </row>
    <row r="3440" spans="18:18" ht="15" customHeight="1" x14ac:dyDescent="0.25">
      <c r="R3440" s="104"/>
    </row>
    <row r="3441" spans="18:18" ht="15" customHeight="1" x14ac:dyDescent="0.25">
      <c r="R3441" s="104"/>
    </row>
    <row r="3442" spans="18:18" ht="15" customHeight="1" x14ac:dyDescent="0.25">
      <c r="R3442" s="104"/>
    </row>
    <row r="3443" spans="18:18" ht="15" customHeight="1" x14ac:dyDescent="0.25">
      <c r="R3443" s="104"/>
    </row>
    <row r="3444" spans="18:18" ht="15" customHeight="1" x14ac:dyDescent="0.25">
      <c r="R3444" s="104"/>
    </row>
    <row r="3445" spans="18:18" ht="15" customHeight="1" x14ac:dyDescent="0.25">
      <c r="R3445" s="104"/>
    </row>
    <row r="3446" spans="18:18" ht="15" customHeight="1" x14ac:dyDescent="0.25">
      <c r="R3446" s="104"/>
    </row>
    <row r="3447" spans="18:18" ht="15" customHeight="1" x14ac:dyDescent="0.25">
      <c r="R3447" s="104"/>
    </row>
    <row r="3448" spans="18:18" ht="15" customHeight="1" x14ac:dyDescent="0.25">
      <c r="R3448" s="104"/>
    </row>
    <row r="3449" spans="18:18" ht="15" customHeight="1" x14ac:dyDescent="0.25">
      <c r="R3449" s="104"/>
    </row>
    <row r="3450" spans="18:18" ht="15" customHeight="1" x14ac:dyDescent="0.25">
      <c r="R3450" s="104"/>
    </row>
    <row r="3451" spans="18:18" ht="15" customHeight="1" x14ac:dyDescent="0.25">
      <c r="R3451" s="104"/>
    </row>
    <row r="3452" spans="18:18" ht="15" customHeight="1" x14ac:dyDescent="0.25">
      <c r="R3452" s="104"/>
    </row>
    <row r="3453" spans="18:18" ht="15" customHeight="1" x14ac:dyDescent="0.25">
      <c r="R3453" s="104"/>
    </row>
    <row r="3454" spans="18:18" ht="15" customHeight="1" x14ac:dyDescent="0.25">
      <c r="R3454" s="104"/>
    </row>
    <row r="3455" spans="18:18" ht="15" customHeight="1" x14ac:dyDescent="0.25">
      <c r="R3455" s="104"/>
    </row>
    <row r="3456" spans="18:18" ht="15" customHeight="1" x14ac:dyDescent="0.25">
      <c r="R3456" s="104"/>
    </row>
    <row r="3457" spans="18:18" ht="15" customHeight="1" x14ac:dyDescent="0.25">
      <c r="R3457" s="104"/>
    </row>
    <row r="3458" spans="18:18" ht="15" customHeight="1" x14ac:dyDescent="0.25">
      <c r="R3458" s="104"/>
    </row>
    <row r="3459" spans="18:18" ht="15" customHeight="1" x14ac:dyDescent="0.25">
      <c r="R3459" s="104"/>
    </row>
    <row r="3460" spans="18:18" ht="15" customHeight="1" x14ac:dyDescent="0.25">
      <c r="R3460" s="104"/>
    </row>
    <row r="3461" spans="18:18" ht="15" customHeight="1" x14ac:dyDescent="0.25">
      <c r="R3461" s="104"/>
    </row>
    <row r="3462" spans="18:18" ht="15" customHeight="1" x14ac:dyDescent="0.25">
      <c r="R3462" s="104"/>
    </row>
    <row r="3463" spans="18:18" ht="15" customHeight="1" x14ac:dyDescent="0.25">
      <c r="R3463" s="104"/>
    </row>
    <row r="3464" spans="18:18" ht="15" customHeight="1" x14ac:dyDescent="0.25">
      <c r="R3464" s="104"/>
    </row>
    <row r="3465" spans="18:18" ht="15" customHeight="1" x14ac:dyDescent="0.25">
      <c r="R3465" s="104"/>
    </row>
    <row r="3466" spans="18:18" ht="15" customHeight="1" x14ac:dyDescent="0.25">
      <c r="R3466" s="104"/>
    </row>
    <row r="3467" spans="18:18" ht="15" customHeight="1" x14ac:dyDescent="0.25">
      <c r="R3467" s="104"/>
    </row>
    <row r="3468" spans="18:18" ht="15" customHeight="1" x14ac:dyDescent="0.25">
      <c r="R3468" s="104"/>
    </row>
    <row r="3469" spans="18:18" ht="15" customHeight="1" x14ac:dyDescent="0.25">
      <c r="R3469" s="104"/>
    </row>
    <row r="3470" spans="18:18" ht="15" customHeight="1" x14ac:dyDescent="0.25">
      <c r="R3470" s="104"/>
    </row>
    <row r="3471" spans="18:18" ht="15" customHeight="1" x14ac:dyDescent="0.25">
      <c r="R3471" s="104"/>
    </row>
    <row r="3472" spans="18:18" ht="15" customHeight="1" x14ac:dyDescent="0.25">
      <c r="R3472" s="104"/>
    </row>
    <row r="3473" spans="18:18" ht="15" customHeight="1" x14ac:dyDescent="0.25">
      <c r="R3473" s="104"/>
    </row>
    <row r="3474" spans="18:18" ht="15" customHeight="1" x14ac:dyDescent="0.25">
      <c r="R3474" s="104"/>
    </row>
    <row r="3475" spans="18:18" ht="15" customHeight="1" x14ac:dyDescent="0.25">
      <c r="R3475" s="104"/>
    </row>
    <row r="3476" spans="18:18" ht="15" customHeight="1" x14ac:dyDescent="0.25">
      <c r="R3476" s="104"/>
    </row>
    <row r="3477" spans="18:18" ht="15" customHeight="1" x14ac:dyDescent="0.25">
      <c r="R3477" s="104"/>
    </row>
    <row r="3478" spans="18:18" ht="15" customHeight="1" x14ac:dyDescent="0.25">
      <c r="R3478" s="104"/>
    </row>
    <row r="3479" spans="18:18" ht="15" customHeight="1" x14ac:dyDescent="0.25">
      <c r="R3479" s="104"/>
    </row>
    <row r="3480" spans="18:18" ht="15" customHeight="1" x14ac:dyDescent="0.25">
      <c r="R3480" s="104"/>
    </row>
    <row r="3481" spans="18:18" ht="15" customHeight="1" x14ac:dyDescent="0.25">
      <c r="R3481" s="104"/>
    </row>
    <row r="3482" spans="18:18" ht="15" customHeight="1" x14ac:dyDescent="0.25">
      <c r="R3482" s="104"/>
    </row>
    <row r="3483" spans="18:18" ht="15" customHeight="1" x14ac:dyDescent="0.25">
      <c r="R3483" s="104"/>
    </row>
    <row r="3484" spans="18:18" ht="15" customHeight="1" x14ac:dyDescent="0.25">
      <c r="R3484" s="104"/>
    </row>
    <row r="3485" spans="18:18" ht="15" customHeight="1" x14ac:dyDescent="0.25">
      <c r="R3485" s="104"/>
    </row>
    <row r="3486" spans="18:18" ht="15" customHeight="1" x14ac:dyDescent="0.25">
      <c r="R3486" s="104"/>
    </row>
    <row r="3487" spans="18:18" ht="15" customHeight="1" x14ac:dyDescent="0.25">
      <c r="R3487" s="104"/>
    </row>
    <row r="3488" spans="18:18" ht="15" customHeight="1" x14ac:dyDescent="0.25">
      <c r="R3488" s="104"/>
    </row>
    <row r="3489" spans="18:18" ht="15" customHeight="1" x14ac:dyDescent="0.25">
      <c r="R3489" s="104"/>
    </row>
    <row r="3490" spans="18:18" ht="15" customHeight="1" x14ac:dyDescent="0.25">
      <c r="R3490" s="104"/>
    </row>
    <row r="3491" spans="18:18" ht="15" customHeight="1" x14ac:dyDescent="0.25">
      <c r="R3491" s="104"/>
    </row>
    <row r="3492" spans="18:18" ht="15" customHeight="1" x14ac:dyDescent="0.25">
      <c r="R3492" s="104"/>
    </row>
    <row r="3493" spans="18:18" ht="15" customHeight="1" x14ac:dyDescent="0.25">
      <c r="R3493" s="104"/>
    </row>
    <row r="3494" spans="18:18" ht="15" customHeight="1" x14ac:dyDescent="0.25">
      <c r="R3494" s="104"/>
    </row>
    <row r="3495" spans="18:18" ht="15" customHeight="1" x14ac:dyDescent="0.25">
      <c r="R3495" s="104"/>
    </row>
    <row r="3496" spans="18:18" ht="15" customHeight="1" x14ac:dyDescent="0.25">
      <c r="R3496" s="104"/>
    </row>
    <row r="3497" spans="18:18" ht="15" customHeight="1" x14ac:dyDescent="0.25">
      <c r="R3497" s="104"/>
    </row>
    <row r="3498" spans="18:18" ht="15" customHeight="1" x14ac:dyDescent="0.25">
      <c r="R3498" s="104"/>
    </row>
    <row r="3499" spans="18:18" ht="15" customHeight="1" x14ac:dyDescent="0.25">
      <c r="R3499" s="104"/>
    </row>
    <row r="3500" spans="18:18" ht="15" customHeight="1" x14ac:dyDescent="0.25">
      <c r="R3500" s="104"/>
    </row>
    <row r="3501" spans="18:18" ht="15" customHeight="1" x14ac:dyDescent="0.25">
      <c r="R3501" s="104"/>
    </row>
    <row r="3502" spans="18:18" ht="15" customHeight="1" x14ac:dyDescent="0.25">
      <c r="R3502" s="104"/>
    </row>
    <row r="3503" spans="18:18" ht="15" customHeight="1" x14ac:dyDescent="0.25">
      <c r="R3503" s="104"/>
    </row>
    <row r="3504" spans="18:18" ht="15" customHeight="1" x14ac:dyDescent="0.25">
      <c r="R3504" s="104"/>
    </row>
    <row r="3505" spans="18:18" ht="15" customHeight="1" x14ac:dyDescent="0.25">
      <c r="R3505" s="104"/>
    </row>
    <row r="3506" spans="18:18" ht="15" customHeight="1" x14ac:dyDescent="0.25">
      <c r="R3506" s="104"/>
    </row>
    <row r="3507" spans="18:18" ht="15" customHeight="1" x14ac:dyDescent="0.25">
      <c r="R3507" s="104"/>
    </row>
    <row r="3508" spans="18:18" ht="15" customHeight="1" x14ac:dyDescent="0.25">
      <c r="R3508" s="104"/>
    </row>
    <row r="3509" spans="18:18" ht="15" customHeight="1" x14ac:dyDescent="0.25">
      <c r="R3509" s="104"/>
    </row>
    <row r="3510" spans="18:18" ht="15" customHeight="1" x14ac:dyDescent="0.25">
      <c r="R3510" s="104"/>
    </row>
    <row r="3511" spans="18:18" ht="15" customHeight="1" x14ac:dyDescent="0.25">
      <c r="R3511" s="104"/>
    </row>
    <row r="3512" spans="18:18" ht="15" customHeight="1" x14ac:dyDescent="0.25">
      <c r="R3512" s="104"/>
    </row>
    <row r="3513" spans="18:18" ht="15" customHeight="1" x14ac:dyDescent="0.25">
      <c r="R3513" s="104"/>
    </row>
    <row r="3514" spans="18:18" ht="15" customHeight="1" x14ac:dyDescent="0.25">
      <c r="R3514" s="104"/>
    </row>
    <row r="3515" spans="18:18" ht="15" customHeight="1" x14ac:dyDescent="0.25">
      <c r="R3515" s="104"/>
    </row>
    <row r="3516" spans="18:18" ht="15" customHeight="1" x14ac:dyDescent="0.25">
      <c r="R3516" s="104"/>
    </row>
    <row r="3517" spans="18:18" ht="15" customHeight="1" x14ac:dyDescent="0.25">
      <c r="R3517" s="104"/>
    </row>
    <row r="3518" spans="18:18" ht="15" customHeight="1" x14ac:dyDescent="0.25">
      <c r="R3518" s="104"/>
    </row>
    <row r="3519" spans="18:18" ht="15" customHeight="1" x14ac:dyDescent="0.25">
      <c r="R3519" s="104"/>
    </row>
    <row r="3520" spans="18:18" ht="15" customHeight="1" x14ac:dyDescent="0.25">
      <c r="R3520" s="104"/>
    </row>
    <row r="3521" spans="18:18" ht="15" customHeight="1" x14ac:dyDescent="0.25">
      <c r="R3521" s="104"/>
    </row>
    <row r="3522" spans="18:18" ht="15" customHeight="1" x14ac:dyDescent="0.25">
      <c r="R3522" s="104"/>
    </row>
    <row r="3523" spans="18:18" ht="15" customHeight="1" x14ac:dyDescent="0.25">
      <c r="R3523" s="104"/>
    </row>
    <row r="3524" spans="18:18" ht="15" customHeight="1" x14ac:dyDescent="0.25">
      <c r="R3524" s="104"/>
    </row>
    <row r="3525" spans="18:18" ht="15" customHeight="1" x14ac:dyDescent="0.25">
      <c r="R3525" s="104"/>
    </row>
    <row r="3526" spans="18:18" ht="15" customHeight="1" x14ac:dyDescent="0.25">
      <c r="R3526" s="104"/>
    </row>
    <row r="3527" spans="18:18" ht="15" customHeight="1" x14ac:dyDescent="0.25">
      <c r="R3527" s="104"/>
    </row>
    <row r="3528" spans="18:18" ht="15" customHeight="1" x14ac:dyDescent="0.25">
      <c r="R3528" s="104"/>
    </row>
    <row r="3529" spans="18:18" ht="15" customHeight="1" x14ac:dyDescent="0.25">
      <c r="R3529" s="104"/>
    </row>
    <row r="3530" spans="18:18" ht="15" customHeight="1" x14ac:dyDescent="0.25">
      <c r="R3530" s="104"/>
    </row>
    <row r="3531" spans="18:18" ht="15" customHeight="1" x14ac:dyDescent="0.25">
      <c r="R3531" s="104"/>
    </row>
    <row r="3532" spans="18:18" ht="15" customHeight="1" x14ac:dyDescent="0.25">
      <c r="R3532" s="104"/>
    </row>
    <row r="3533" spans="18:18" ht="15" customHeight="1" x14ac:dyDescent="0.25">
      <c r="R3533" s="104"/>
    </row>
    <row r="3534" spans="18:18" ht="15" customHeight="1" x14ac:dyDescent="0.25">
      <c r="R3534" s="104"/>
    </row>
    <row r="3535" spans="18:18" ht="15" customHeight="1" x14ac:dyDescent="0.25">
      <c r="R3535" s="104"/>
    </row>
    <row r="3536" spans="18:18" ht="15" customHeight="1" x14ac:dyDescent="0.25">
      <c r="R3536" s="104"/>
    </row>
    <row r="3537" spans="18:18" ht="15" customHeight="1" x14ac:dyDescent="0.25">
      <c r="R3537" s="104"/>
    </row>
    <row r="3538" spans="18:18" ht="15" customHeight="1" x14ac:dyDescent="0.25">
      <c r="R3538" s="104"/>
    </row>
    <row r="3539" spans="18:18" ht="15" customHeight="1" x14ac:dyDescent="0.25">
      <c r="R3539" s="104"/>
    </row>
    <row r="3540" spans="18:18" ht="15" customHeight="1" x14ac:dyDescent="0.25">
      <c r="R3540" s="104"/>
    </row>
    <row r="3541" spans="18:18" ht="15" customHeight="1" x14ac:dyDescent="0.25">
      <c r="R3541" s="104"/>
    </row>
    <row r="3542" spans="18:18" ht="15" customHeight="1" x14ac:dyDescent="0.25">
      <c r="R3542" s="104"/>
    </row>
    <row r="3543" spans="18:18" ht="15" customHeight="1" x14ac:dyDescent="0.25">
      <c r="R3543" s="104"/>
    </row>
    <row r="3544" spans="18:18" ht="15" customHeight="1" x14ac:dyDescent="0.25">
      <c r="R3544" s="104"/>
    </row>
    <row r="3545" spans="18:18" ht="15" customHeight="1" x14ac:dyDescent="0.25">
      <c r="R3545" s="104"/>
    </row>
    <row r="3546" spans="18:18" ht="15" customHeight="1" x14ac:dyDescent="0.25">
      <c r="R3546" s="104"/>
    </row>
    <row r="3547" spans="18:18" ht="15" customHeight="1" x14ac:dyDescent="0.25">
      <c r="R3547" s="104"/>
    </row>
    <row r="3548" spans="18:18" ht="15" customHeight="1" x14ac:dyDescent="0.25">
      <c r="R3548" s="104"/>
    </row>
    <row r="3549" spans="18:18" ht="15" customHeight="1" x14ac:dyDescent="0.25">
      <c r="R3549" s="104"/>
    </row>
    <row r="3550" spans="18:18" ht="15" customHeight="1" x14ac:dyDescent="0.25">
      <c r="R3550" s="104"/>
    </row>
    <row r="3551" spans="18:18" ht="15" customHeight="1" x14ac:dyDescent="0.25">
      <c r="R3551" s="104"/>
    </row>
    <row r="3552" spans="18:18" ht="15" customHeight="1" x14ac:dyDescent="0.25">
      <c r="R3552" s="104"/>
    </row>
    <row r="3553" spans="18:18" ht="15" customHeight="1" x14ac:dyDescent="0.25">
      <c r="R3553" s="104"/>
    </row>
    <row r="3554" spans="18:18" ht="15" customHeight="1" x14ac:dyDescent="0.25">
      <c r="R3554" s="104"/>
    </row>
    <row r="3555" spans="18:18" ht="15" customHeight="1" x14ac:dyDescent="0.25">
      <c r="R3555" s="104"/>
    </row>
    <row r="3556" spans="18:18" ht="15" customHeight="1" x14ac:dyDescent="0.25">
      <c r="R3556" s="104"/>
    </row>
    <row r="3557" spans="18:18" ht="15" customHeight="1" x14ac:dyDescent="0.25">
      <c r="R3557" s="104"/>
    </row>
    <row r="3558" spans="18:18" ht="15" customHeight="1" x14ac:dyDescent="0.25">
      <c r="R3558" s="104"/>
    </row>
    <row r="3559" spans="18:18" ht="15" customHeight="1" x14ac:dyDescent="0.25">
      <c r="R3559" s="104"/>
    </row>
    <row r="3560" spans="18:18" ht="15" customHeight="1" x14ac:dyDescent="0.25">
      <c r="R3560" s="104"/>
    </row>
    <row r="3561" spans="18:18" ht="15" customHeight="1" x14ac:dyDescent="0.25">
      <c r="R3561" s="104"/>
    </row>
    <row r="3562" spans="18:18" ht="15" customHeight="1" x14ac:dyDescent="0.25">
      <c r="R3562" s="104"/>
    </row>
    <row r="3563" spans="18:18" ht="15" customHeight="1" x14ac:dyDescent="0.25">
      <c r="R3563" s="104"/>
    </row>
    <row r="3564" spans="18:18" ht="15" customHeight="1" x14ac:dyDescent="0.25">
      <c r="R3564" s="104"/>
    </row>
    <row r="3565" spans="18:18" ht="15" customHeight="1" x14ac:dyDescent="0.25">
      <c r="R3565" s="104"/>
    </row>
    <row r="3566" spans="18:18" ht="15" customHeight="1" x14ac:dyDescent="0.25">
      <c r="R3566" s="104"/>
    </row>
    <row r="3567" spans="18:18" ht="15" customHeight="1" x14ac:dyDescent="0.25">
      <c r="R3567" s="104"/>
    </row>
    <row r="3568" spans="18:18" ht="15" customHeight="1" x14ac:dyDescent="0.25">
      <c r="R3568" s="104"/>
    </row>
    <row r="3569" spans="18:18" ht="15" customHeight="1" x14ac:dyDescent="0.25">
      <c r="R3569" s="104"/>
    </row>
    <row r="3570" spans="18:18" ht="15" customHeight="1" x14ac:dyDescent="0.25">
      <c r="R3570" s="104"/>
    </row>
    <row r="3571" spans="18:18" ht="15" customHeight="1" x14ac:dyDescent="0.25">
      <c r="R3571" s="104"/>
    </row>
    <row r="3572" spans="18:18" ht="15" customHeight="1" x14ac:dyDescent="0.25">
      <c r="R3572" s="104"/>
    </row>
    <row r="3573" spans="18:18" ht="15" customHeight="1" x14ac:dyDescent="0.25">
      <c r="R3573" s="104"/>
    </row>
    <row r="3574" spans="18:18" ht="15" customHeight="1" x14ac:dyDescent="0.25">
      <c r="R3574" s="104"/>
    </row>
    <row r="3575" spans="18:18" ht="15" customHeight="1" x14ac:dyDescent="0.25">
      <c r="R3575" s="104"/>
    </row>
    <row r="3576" spans="18:18" ht="15" customHeight="1" x14ac:dyDescent="0.25">
      <c r="R3576" s="104"/>
    </row>
    <row r="3577" spans="18:18" ht="15" customHeight="1" x14ac:dyDescent="0.25">
      <c r="R3577" s="104"/>
    </row>
    <row r="3578" spans="18:18" ht="15" customHeight="1" x14ac:dyDescent="0.25">
      <c r="R3578" s="104"/>
    </row>
    <row r="3579" spans="18:18" ht="15" customHeight="1" x14ac:dyDescent="0.25">
      <c r="R3579" s="104"/>
    </row>
    <row r="3580" spans="18:18" ht="15" customHeight="1" x14ac:dyDescent="0.25">
      <c r="R3580" s="104"/>
    </row>
    <row r="3581" spans="18:18" ht="15" customHeight="1" x14ac:dyDescent="0.25">
      <c r="R3581" s="104"/>
    </row>
    <row r="3582" spans="18:18" ht="15" customHeight="1" x14ac:dyDescent="0.25">
      <c r="R3582" s="104"/>
    </row>
    <row r="3583" spans="18:18" ht="15" customHeight="1" x14ac:dyDescent="0.25">
      <c r="R3583" s="104"/>
    </row>
    <row r="3584" spans="18:18" ht="15" customHeight="1" x14ac:dyDescent="0.25">
      <c r="R3584" s="104"/>
    </row>
    <row r="3585" spans="18:18" ht="15" customHeight="1" x14ac:dyDescent="0.25">
      <c r="R3585" s="104"/>
    </row>
    <row r="3586" spans="18:18" ht="15" customHeight="1" x14ac:dyDescent="0.25">
      <c r="R3586" s="104"/>
    </row>
    <row r="3587" spans="18:18" ht="15" customHeight="1" x14ac:dyDescent="0.25">
      <c r="R3587" s="104"/>
    </row>
    <row r="3588" spans="18:18" ht="15" customHeight="1" x14ac:dyDescent="0.25">
      <c r="R3588" s="104"/>
    </row>
    <row r="3589" spans="18:18" ht="15" customHeight="1" x14ac:dyDescent="0.25">
      <c r="R3589" s="104"/>
    </row>
    <row r="3590" spans="18:18" ht="15" customHeight="1" x14ac:dyDescent="0.25">
      <c r="R3590" s="104"/>
    </row>
    <row r="3591" spans="18:18" ht="15" customHeight="1" x14ac:dyDescent="0.25">
      <c r="R3591" s="104"/>
    </row>
    <row r="3592" spans="18:18" ht="15" customHeight="1" x14ac:dyDescent="0.25">
      <c r="R3592" s="104"/>
    </row>
    <row r="3593" spans="18:18" ht="15" customHeight="1" x14ac:dyDescent="0.25">
      <c r="R3593" s="104"/>
    </row>
    <row r="3594" spans="18:18" ht="15" customHeight="1" x14ac:dyDescent="0.25">
      <c r="R3594" s="104"/>
    </row>
    <row r="3595" spans="18:18" ht="15" customHeight="1" x14ac:dyDescent="0.25">
      <c r="R3595" s="104"/>
    </row>
    <row r="3596" spans="18:18" ht="15" customHeight="1" x14ac:dyDescent="0.25">
      <c r="R3596" s="104"/>
    </row>
    <row r="3597" spans="18:18" ht="15" customHeight="1" x14ac:dyDescent="0.25">
      <c r="R3597" s="104"/>
    </row>
    <row r="3598" spans="18:18" ht="15" customHeight="1" x14ac:dyDescent="0.25">
      <c r="R3598" s="104"/>
    </row>
    <row r="3599" spans="18:18" ht="15" customHeight="1" x14ac:dyDescent="0.25">
      <c r="R3599" s="104"/>
    </row>
    <row r="3600" spans="18:18" ht="15" customHeight="1" x14ac:dyDescent="0.25">
      <c r="R3600" s="104"/>
    </row>
    <row r="3601" spans="18:18" ht="15" customHeight="1" x14ac:dyDescent="0.25">
      <c r="R3601" s="104"/>
    </row>
    <row r="3602" spans="18:18" ht="15" customHeight="1" x14ac:dyDescent="0.25">
      <c r="R3602" s="104"/>
    </row>
    <row r="3603" spans="18:18" ht="15" customHeight="1" x14ac:dyDescent="0.25">
      <c r="R3603" s="104"/>
    </row>
    <row r="3604" spans="18:18" ht="15" customHeight="1" x14ac:dyDescent="0.25">
      <c r="R3604" s="104"/>
    </row>
    <row r="3605" spans="18:18" ht="15" customHeight="1" x14ac:dyDescent="0.25">
      <c r="R3605" s="104"/>
    </row>
    <row r="3606" spans="18:18" ht="15" customHeight="1" x14ac:dyDescent="0.25">
      <c r="R3606" s="104"/>
    </row>
    <row r="3607" spans="18:18" ht="15" customHeight="1" x14ac:dyDescent="0.25">
      <c r="R3607" s="104"/>
    </row>
    <row r="3608" spans="18:18" ht="15" customHeight="1" x14ac:dyDescent="0.25">
      <c r="R3608" s="104"/>
    </row>
    <row r="3609" spans="18:18" ht="15" customHeight="1" x14ac:dyDescent="0.25">
      <c r="R3609" s="104"/>
    </row>
    <row r="3610" spans="18:18" ht="15" customHeight="1" x14ac:dyDescent="0.25">
      <c r="R3610" s="104"/>
    </row>
    <row r="3611" spans="18:18" ht="15" customHeight="1" x14ac:dyDescent="0.25">
      <c r="R3611" s="104"/>
    </row>
    <row r="3612" spans="18:18" ht="15" customHeight="1" x14ac:dyDescent="0.25">
      <c r="R3612" s="104"/>
    </row>
    <row r="3613" spans="18:18" ht="15" customHeight="1" x14ac:dyDescent="0.25">
      <c r="R3613" s="104"/>
    </row>
    <row r="3614" spans="18:18" ht="15" customHeight="1" x14ac:dyDescent="0.25">
      <c r="R3614" s="104"/>
    </row>
    <row r="3615" spans="18:18" ht="15" customHeight="1" x14ac:dyDescent="0.25">
      <c r="R3615" s="104"/>
    </row>
    <row r="3616" spans="18:18" ht="15" customHeight="1" x14ac:dyDescent="0.25">
      <c r="R3616" s="104"/>
    </row>
    <row r="3617" spans="18:18" ht="15" customHeight="1" x14ac:dyDescent="0.25">
      <c r="R3617" s="104"/>
    </row>
    <row r="3618" spans="18:18" ht="15" customHeight="1" x14ac:dyDescent="0.25">
      <c r="R3618" s="104"/>
    </row>
    <row r="3619" spans="18:18" ht="15" customHeight="1" x14ac:dyDescent="0.25">
      <c r="R3619" s="104"/>
    </row>
    <row r="3620" spans="18:18" ht="15" customHeight="1" x14ac:dyDescent="0.25">
      <c r="R3620" s="104"/>
    </row>
    <row r="3621" spans="18:18" ht="15" customHeight="1" x14ac:dyDescent="0.25">
      <c r="R3621" s="104"/>
    </row>
    <row r="3622" spans="18:18" ht="15" customHeight="1" x14ac:dyDescent="0.25">
      <c r="R3622" s="104"/>
    </row>
    <row r="3623" spans="18:18" ht="15" customHeight="1" x14ac:dyDescent="0.25">
      <c r="R3623" s="104"/>
    </row>
    <row r="3624" spans="18:18" ht="15" customHeight="1" x14ac:dyDescent="0.25">
      <c r="R3624" s="104"/>
    </row>
    <row r="3625" spans="18:18" ht="15" customHeight="1" x14ac:dyDescent="0.25">
      <c r="R3625" s="104"/>
    </row>
    <row r="3626" spans="18:18" ht="15" customHeight="1" x14ac:dyDescent="0.25">
      <c r="R3626" s="104"/>
    </row>
    <row r="3627" spans="18:18" ht="15" customHeight="1" x14ac:dyDescent="0.25">
      <c r="R3627" s="104"/>
    </row>
    <row r="3628" spans="18:18" ht="15" customHeight="1" x14ac:dyDescent="0.25">
      <c r="R3628" s="104"/>
    </row>
    <row r="3629" spans="18:18" ht="15" customHeight="1" x14ac:dyDescent="0.25">
      <c r="R3629" s="104"/>
    </row>
    <row r="3630" spans="18:18" ht="15" customHeight="1" x14ac:dyDescent="0.25">
      <c r="R3630" s="104"/>
    </row>
    <row r="3631" spans="18:18" ht="15" customHeight="1" x14ac:dyDescent="0.25">
      <c r="R3631" s="104"/>
    </row>
    <row r="3632" spans="18:18" ht="15" customHeight="1" x14ac:dyDescent="0.25">
      <c r="R3632" s="104"/>
    </row>
    <row r="3633" spans="18:18" ht="15" customHeight="1" x14ac:dyDescent="0.25">
      <c r="R3633" s="104"/>
    </row>
    <row r="3634" spans="18:18" ht="15" customHeight="1" x14ac:dyDescent="0.25">
      <c r="R3634" s="104"/>
    </row>
    <row r="3635" spans="18:18" ht="15" customHeight="1" x14ac:dyDescent="0.25">
      <c r="R3635" s="104"/>
    </row>
    <row r="3636" spans="18:18" ht="15" customHeight="1" x14ac:dyDescent="0.25">
      <c r="R3636" s="104"/>
    </row>
    <row r="3637" spans="18:18" ht="15" customHeight="1" x14ac:dyDescent="0.25">
      <c r="R3637" s="104"/>
    </row>
    <row r="3638" spans="18:18" ht="15" customHeight="1" x14ac:dyDescent="0.25">
      <c r="R3638" s="104"/>
    </row>
    <row r="3639" spans="18:18" ht="15" customHeight="1" x14ac:dyDescent="0.25">
      <c r="R3639" s="104"/>
    </row>
    <row r="3640" spans="18:18" ht="15" customHeight="1" x14ac:dyDescent="0.25">
      <c r="R3640" s="104"/>
    </row>
    <row r="3641" spans="18:18" ht="15" customHeight="1" x14ac:dyDescent="0.25">
      <c r="R3641" s="104"/>
    </row>
    <row r="3642" spans="18:18" ht="15" customHeight="1" x14ac:dyDescent="0.25">
      <c r="R3642" s="104"/>
    </row>
    <row r="3643" spans="18:18" ht="15" customHeight="1" x14ac:dyDescent="0.25">
      <c r="R3643" s="104"/>
    </row>
    <row r="3644" spans="18:18" ht="15" customHeight="1" x14ac:dyDescent="0.25">
      <c r="R3644" s="104"/>
    </row>
    <row r="3645" spans="18:18" ht="15" customHeight="1" x14ac:dyDescent="0.25">
      <c r="R3645" s="104"/>
    </row>
    <row r="3646" spans="18:18" ht="15" customHeight="1" x14ac:dyDescent="0.25">
      <c r="R3646" s="104"/>
    </row>
    <row r="3647" spans="18:18" ht="15" customHeight="1" x14ac:dyDescent="0.25">
      <c r="R3647" s="104"/>
    </row>
    <row r="3648" spans="18:18" ht="15" customHeight="1" x14ac:dyDescent="0.25">
      <c r="R3648" s="104"/>
    </row>
    <row r="3649" spans="18:18" ht="15" customHeight="1" x14ac:dyDescent="0.25">
      <c r="R3649" s="104"/>
    </row>
    <row r="3650" spans="18:18" ht="15" customHeight="1" x14ac:dyDescent="0.25">
      <c r="R3650" s="104"/>
    </row>
    <row r="3651" spans="18:18" ht="15" customHeight="1" x14ac:dyDescent="0.25">
      <c r="R3651" s="104"/>
    </row>
    <row r="3652" spans="18:18" ht="15" customHeight="1" x14ac:dyDescent="0.25">
      <c r="R3652" s="104"/>
    </row>
    <row r="3653" spans="18:18" ht="15" customHeight="1" x14ac:dyDescent="0.25">
      <c r="R3653" s="104"/>
    </row>
    <row r="3654" spans="18:18" ht="15" customHeight="1" x14ac:dyDescent="0.25">
      <c r="R3654" s="104"/>
    </row>
    <row r="3655" spans="18:18" ht="15" customHeight="1" x14ac:dyDescent="0.25">
      <c r="R3655" s="104"/>
    </row>
    <row r="3656" spans="18:18" ht="15" customHeight="1" x14ac:dyDescent="0.25">
      <c r="R3656" s="104"/>
    </row>
    <row r="3657" spans="18:18" ht="15" customHeight="1" x14ac:dyDescent="0.25">
      <c r="R3657" s="104"/>
    </row>
    <row r="3658" spans="18:18" ht="15" customHeight="1" x14ac:dyDescent="0.25">
      <c r="R3658" s="104"/>
    </row>
    <row r="3659" spans="18:18" ht="15" customHeight="1" x14ac:dyDescent="0.25">
      <c r="R3659" s="104"/>
    </row>
    <row r="3660" spans="18:18" ht="15" customHeight="1" x14ac:dyDescent="0.25">
      <c r="R3660" s="104"/>
    </row>
    <row r="3661" spans="18:18" ht="15" customHeight="1" x14ac:dyDescent="0.25">
      <c r="R3661" s="104"/>
    </row>
    <row r="3662" spans="18:18" ht="15" customHeight="1" x14ac:dyDescent="0.25">
      <c r="R3662" s="104"/>
    </row>
    <row r="3663" spans="18:18" ht="15" customHeight="1" x14ac:dyDescent="0.25">
      <c r="R3663" s="104"/>
    </row>
    <row r="3664" spans="18:18" ht="15" customHeight="1" x14ac:dyDescent="0.25">
      <c r="R3664" s="104"/>
    </row>
    <row r="3665" spans="18:18" ht="15" customHeight="1" x14ac:dyDescent="0.25">
      <c r="R3665" s="104"/>
    </row>
    <row r="3666" spans="18:18" ht="15" customHeight="1" x14ac:dyDescent="0.25">
      <c r="R3666" s="104"/>
    </row>
    <row r="3667" spans="18:18" ht="15" customHeight="1" x14ac:dyDescent="0.25">
      <c r="R3667" s="104"/>
    </row>
    <row r="3668" spans="18:18" ht="15" customHeight="1" x14ac:dyDescent="0.25">
      <c r="R3668" s="104"/>
    </row>
    <row r="3669" spans="18:18" ht="15" customHeight="1" x14ac:dyDescent="0.25">
      <c r="R3669" s="104"/>
    </row>
    <row r="3670" spans="18:18" ht="15" customHeight="1" x14ac:dyDescent="0.25">
      <c r="R3670" s="104"/>
    </row>
    <row r="3671" spans="18:18" ht="15" customHeight="1" x14ac:dyDescent="0.25">
      <c r="R3671" s="104"/>
    </row>
    <row r="3672" spans="18:18" ht="15" customHeight="1" x14ac:dyDescent="0.25">
      <c r="R3672" s="104"/>
    </row>
    <row r="3673" spans="18:18" ht="15" customHeight="1" x14ac:dyDescent="0.25">
      <c r="R3673" s="104"/>
    </row>
    <row r="3674" spans="18:18" ht="15" customHeight="1" x14ac:dyDescent="0.25">
      <c r="R3674" s="104"/>
    </row>
    <row r="3675" spans="18:18" ht="15" customHeight="1" x14ac:dyDescent="0.25">
      <c r="R3675" s="104"/>
    </row>
    <row r="3676" spans="18:18" ht="15" customHeight="1" x14ac:dyDescent="0.25">
      <c r="R3676" s="104"/>
    </row>
    <row r="3677" spans="18:18" ht="15" customHeight="1" x14ac:dyDescent="0.25">
      <c r="R3677" s="104"/>
    </row>
    <row r="3678" spans="18:18" ht="15" customHeight="1" x14ac:dyDescent="0.25">
      <c r="R3678" s="104"/>
    </row>
    <row r="3679" spans="18:18" ht="15" customHeight="1" x14ac:dyDescent="0.25">
      <c r="R3679" s="104"/>
    </row>
    <row r="3680" spans="18:18" ht="15" customHeight="1" x14ac:dyDescent="0.25">
      <c r="R3680" s="104"/>
    </row>
    <row r="3681" spans="18:18" ht="15" customHeight="1" x14ac:dyDescent="0.25">
      <c r="R3681" s="104"/>
    </row>
    <row r="3682" spans="18:18" ht="15" customHeight="1" x14ac:dyDescent="0.25">
      <c r="R3682" s="104"/>
    </row>
    <row r="3683" spans="18:18" ht="15" customHeight="1" x14ac:dyDescent="0.25">
      <c r="R3683" s="104"/>
    </row>
    <row r="3684" spans="18:18" ht="15" customHeight="1" x14ac:dyDescent="0.25">
      <c r="R3684" s="104"/>
    </row>
    <row r="3685" spans="18:18" ht="15" customHeight="1" x14ac:dyDescent="0.25">
      <c r="R3685" s="104"/>
    </row>
    <row r="3686" spans="18:18" ht="15" customHeight="1" x14ac:dyDescent="0.25">
      <c r="R3686" s="104"/>
    </row>
    <row r="3687" spans="18:18" ht="15" customHeight="1" x14ac:dyDescent="0.25">
      <c r="R3687" s="104"/>
    </row>
    <row r="3688" spans="18:18" ht="15" customHeight="1" x14ac:dyDescent="0.25">
      <c r="R3688" s="104"/>
    </row>
    <row r="3689" spans="18:18" ht="15" customHeight="1" x14ac:dyDescent="0.25">
      <c r="R3689" s="104"/>
    </row>
    <row r="3690" spans="18:18" ht="15" customHeight="1" x14ac:dyDescent="0.25">
      <c r="R3690" s="104"/>
    </row>
    <row r="3691" spans="18:18" ht="15" customHeight="1" x14ac:dyDescent="0.25">
      <c r="R3691" s="104"/>
    </row>
    <row r="3692" spans="18:18" ht="15" customHeight="1" x14ac:dyDescent="0.25">
      <c r="R3692" s="104"/>
    </row>
    <row r="3693" spans="18:18" ht="15" customHeight="1" x14ac:dyDescent="0.25">
      <c r="R3693" s="104"/>
    </row>
    <row r="3694" spans="18:18" ht="15" customHeight="1" x14ac:dyDescent="0.25">
      <c r="R3694" s="104"/>
    </row>
    <row r="3695" spans="18:18" ht="15" customHeight="1" x14ac:dyDescent="0.25">
      <c r="R3695" s="104"/>
    </row>
    <row r="3696" spans="18:18" ht="15" customHeight="1" x14ac:dyDescent="0.25">
      <c r="R3696" s="104"/>
    </row>
    <row r="3697" spans="18:18" ht="15" customHeight="1" x14ac:dyDescent="0.25">
      <c r="R3697" s="104"/>
    </row>
    <row r="3698" spans="18:18" ht="15" customHeight="1" x14ac:dyDescent="0.25">
      <c r="R3698" s="104"/>
    </row>
    <row r="3699" spans="18:18" ht="15" customHeight="1" x14ac:dyDescent="0.25">
      <c r="R3699" s="104"/>
    </row>
    <row r="3700" spans="18:18" ht="15" customHeight="1" x14ac:dyDescent="0.25">
      <c r="R3700" s="104"/>
    </row>
    <row r="3701" spans="18:18" ht="15" customHeight="1" x14ac:dyDescent="0.25">
      <c r="R3701" s="104"/>
    </row>
    <row r="3702" spans="18:18" ht="15" customHeight="1" x14ac:dyDescent="0.25">
      <c r="R3702" s="104"/>
    </row>
    <row r="3703" spans="18:18" ht="15" customHeight="1" x14ac:dyDescent="0.25">
      <c r="R3703" s="104"/>
    </row>
    <row r="3704" spans="18:18" ht="15" customHeight="1" x14ac:dyDescent="0.25">
      <c r="R3704" s="104"/>
    </row>
    <row r="3705" spans="18:18" ht="15" customHeight="1" x14ac:dyDescent="0.25">
      <c r="R3705" s="104"/>
    </row>
    <row r="3706" spans="18:18" ht="15" customHeight="1" x14ac:dyDescent="0.25">
      <c r="R3706" s="104"/>
    </row>
    <row r="3707" spans="18:18" ht="15" customHeight="1" x14ac:dyDescent="0.25">
      <c r="R3707" s="104"/>
    </row>
    <row r="3708" spans="18:18" ht="15" customHeight="1" x14ac:dyDescent="0.25">
      <c r="R3708" s="104"/>
    </row>
    <row r="3709" spans="18:18" ht="15" customHeight="1" x14ac:dyDescent="0.25">
      <c r="R3709" s="104"/>
    </row>
    <row r="3710" spans="18:18" ht="15" customHeight="1" x14ac:dyDescent="0.25">
      <c r="R3710" s="104"/>
    </row>
    <row r="3711" spans="18:18" ht="15" customHeight="1" x14ac:dyDescent="0.25">
      <c r="R3711" s="104"/>
    </row>
    <row r="3712" spans="18:18" ht="15" customHeight="1" x14ac:dyDescent="0.25">
      <c r="R3712" s="104"/>
    </row>
    <row r="3713" spans="18:18" ht="15" customHeight="1" x14ac:dyDescent="0.25">
      <c r="R3713" s="104"/>
    </row>
    <row r="3714" spans="18:18" ht="15" customHeight="1" x14ac:dyDescent="0.25">
      <c r="R3714" s="104"/>
    </row>
    <row r="3715" spans="18:18" ht="15" customHeight="1" x14ac:dyDescent="0.25">
      <c r="R3715" s="104"/>
    </row>
    <row r="3716" spans="18:18" ht="15" customHeight="1" x14ac:dyDescent="0.25">
      <c r="R3716" s="104"/>
    </row>
    <row r="3717" spans="18:18" ht="15" customHeight="1" x14ac:dyDescent="0.25">
      <c r="R3717" s="104"/>
    </row>
    <row r="3718" spans="18:18" ht="15" customHeight="1" x14ac:dyDescent="0.25">
      <c r="R3718" s="104"/>
    </row>
    <row r="3719" spans="18:18" ht="15" customHeight="1" x14ac:dyDescent="0.25">
      <c r="R3719" s="104"/>
    </row>
    <row r="3720" spans="18:18" ht="15" customHeight="1" x14ac:dyDescent="0.25">
      <c r="R3720" s="104"/>
    </row>
    <row r="3721" spans="18:18" ht="15" customHeight="1" x14ac:dyDescent="0.25">
      <c r="R3721" s="104"/>
    </row>
    <row r="3722" spans="18:18" ht="15" customHeight="1" x14ac:dyDescent="0.25">
      <c r="R3722" s="104"/>
    </row>
    <row r="3723" spans="18:18" ht="15" customHeight="1" x14ac:dyDescent="0.25">
      <c r="R3723" s="104"/>
    </row>
    <row r="3724" spans="18:18" ht="15" customHeight="1" x14ac:dyDescent="0.25">
      <c r="R3724" s="104"/>
    </row>
    <row r="3725" spans="18:18" ht="15" customHeight="1" x14ac:dyDescent="0.25">
      <c r="R3725" s="104"/>
    </row>
    <row r="3726" spans="18:18" ht="15" customHeight="1" x14ac:dyDescent="0.25">
      <c r="R3726" s="104"/>
    </row>
    <row r="3727" spans="18:18" ht="15" customHeight="1" x14ac:dyDescent="0.25">
      <c r="R3727" s="104"/>
    </row>
    <row r="3728" spans="18:18" ht="15" customHeight="1" x14ac:dyDescent="0.25">
      <c r="R3728" s="104"/>
    </row>
    <row r="3729" spans="18:18" ht="15" customHeight="1" x14ac:dyDescent="0.25">
      <c r="R3729" s="104"/>
    </row>
    <row r="3730" spans="18:18" ht="15" customHeight="1" x14ac:dyDescent="0.25">
      <c r="R3730" s="104"/>
    </row>
    <row r="3731" spans="18:18" ht="15" customHeight="1" x14ac:dyDescent="0.25">
      <c r="R3731" s="104"/>
    </row>
    <row r="3732" spans="18:18" ht="15" customHeight="1" x14ac:dyDescent="0.25">
      <c r="R3732" s="104"/>
    </row>
    <row r="3733" spans="18:18" ht="15" customHeight="1" x14ac:dyDescent="0.25">
      <c r="R3733" s="104"/>
    </row>
    <row r="3734" spans="18:18" ht="15" customHeight="1" x14ac:dyDescent="0.25">
      <c r="R3734" s="104"/>
    </row>
    <row r="3735" spans="18:18" ht="15" customHeight="1" x14ac:dyDescent="0.25">
      <c r="R3735" s="104"/>
    </row>
    <row r="3736" spans="18:18" ht="15" customHeight="1" x14ac:dyDescent="0.25">
      <c r="R3736" s="104"/>
    </row>
    <row r="3737" spans="18:18" ht="15" customHeight="1" x14ac:dyDescent="0.25">
      <c r="R3737" s="104"/>
    </row>
    <row r="3738" spans="18:18" ht="15" customHeight="1" x14ac:dyDescent="0.25">
      <c r="R3738" s="104"/>
    </row>
    <row r="3739" spans="18:18" ht="15" customHeight="1" x14ac:dyDescent="0.25">
      <c r="R3739" s="104"/>
    </row>
    <row r="3740" spans="18:18" ht="15" customHeight="1" x14ac:dyDescent="0.25">
      <c r="R3740" s="104"/>
    </row>
    <row r="3741" spans="18:18" ht="15" customHeight="1" x14ac:dyDescent="0.25">
      <c r="R3741" s="104"/>
    </row>
    <row r="3742" spans="18:18" ht="15" customHeight="1" x14ac:dyDescent="0.25">
      <c r="R3742" s="104"/>
    </row>
    <row r="3743" spans="18:18" ht="15" customHeight="1" x14ac:dyDescent="0.25">
      <c r="R3743" s="104"/>
    </row>
    <row r="3744" spans="18:18" ht="15" customHeight="1" x14ac:dyDescent="0.25">
      <c r="R3744" s="104"/>
    </row>
    <row r="3745" spans="18:18" ht="15" customHeight="1" x14ac:dyDescent="0.25">
      <c r="R3745" s="104"/>
    </row>
    <row r="3746" spans="18:18" ht="15" customHeight="1" x14ac:dyDescent="0.25">
      <c r="R3746" s="104"/>
    </row>
    <row r="3747" spans="18:18" ht="15" customHeight="1" x14ac:dyDescent="0.25">
      <c r="R3747" s="104"/>
    </row>
    <row r="3748" spans="18:18" ht="15" customHeight="1" x14ac:dyDescent="0.25">
      <c r="R3748" s="104"/>
    </row>
    <row r="3749" spans="18:18" ht="15" customHeight="1" x14ac:dyDescent="0.25">
      <c r="R3749" s="104"/>
    </row>
    <row r="3750" spans="18:18" ht="15" customHeight="1" x14ac:dyDescent="0.25">
      <c r="R3750" s="104"/>
    </row>
    <row r="3751" spans="18:18" ht="15" customHeight="1" x14ac:dyDescent="0.25">
      <c r="R3751" s="104"/>
    </row>
    <row r="3752" spans="18:18" ht="15" customHeight="1" x14ac:dyDescent="0.25">
      <c r="R3752" s="104"/>
    </row>
    <row r="3753" spans="18:18" ht="15" customHeight="1" x14ac:dyDescent="0.25">
      <c r="R3753" s="104"/>
    </row>
    <row r="3754" spans="18:18" ht="15" customHeight="1" x14ac:dyDescent="0.25">
      <c r="R3754" s="104"/>
    </row>
    <row r="3755" spans="18:18" ht="15" customHeight="1" x14ac:dyDescent="0.25">
      <c r="R3755" s="104"/>
    </row>
    <row r="3756" spans="18:18" ht="15" customHeight="1" x14ac:dyDescent="0.25">
      <c r="R3756" s="104"/>
    </row>
    <row r="3757" spans="18:18" ht="15" customHeight="1" x14ac:dyDescent="0.25">
      <c r="R3757" s="104"/>
    </row>
    <row r="3758" spans="18:18" ht="15" customHeight="1" x14ac:dyDescent="0.25">
      <c r="R3758" s="104"/>
    </row>
    <row r="3759" spans="18:18" ht="15" customHeight="1" x14ac:dyDescent="0.25">
      <c r="R3759" s="104"/>
    </row>
    <row r="3760" spans="18:18" ht="15" customHeight="1" x14ac:dyDescent="0.25">
      <c r="R3760" s="104"/>
    </row>
    <row r="3761" spans="18:18" ht="15" customHeight="1" x14ac:dyDescent="0.25">
      <c r="R3761" s="104"/>
    </row>
    <row r="3762" spans="18:18" ht="15" customHeight="1" x14ac:dyDescent="0.25">
      <c r="R3762" s="104"/>
    </row>
    <row r="3763" spans="18:18" ht="15" customHeight="1" x14ac:dyDescent="0.25">
      <c r="R3763" s="104"/>
    </row>
    <row r="3764" spans="18:18" ht="15" customHeight="1" x14ac:dyDescent="0.25">
      <c r="R3764" s="104"/>
    </row>
    <row r="3765" spans="18:18" ht="15" customHeight="1" x14ac:dyDescent="0.25">
      <c r="R3765" s="104"/>
    </row>
    <row r="3766" spans="18:18" ht="15" customHeight="1" x14ac:dyDescent="0.25">
      <c r="R3766" s="104"/>
    </row>
    <row r="3767" spans="18:18" ht="15" customHeight="1" x14ac:dyDescent="0.25">
      <c r="R3767" s="104"/>
    </row>
    <row r="3768" spans="18:18" ht="15" customHeight="1" x14ac:dyDescent="0.25">
      <c r="R3768" s="104"/>
    </row>
    <row r="3769" spans="18:18" ht="15" customHeight="1" x14ac:dyDescent="0.25">
      <c r="R3769" s="104"/>
    </row>
    <row r="3770" spans="18:18" ht="15" customHeight="1" x14ac:dyDescent="0.25">
      <c r="R3770" s="104"/>
    </row>
    <row r="3771" spans="18:18" ht="15" customHeight="1" x14ac:dyDescent="0.25">
      <c r="R3771" s="104"/>
    </row>
    <row r="3772" spans="18:18" ht="15" customHeight="1" x14ac:dyDescent="0.25">
      <c r="R3772" s="104"/>
    </row>
    <row r="3773" spans="18:18" ht="15" customHeight="1" x14ac:dyDescent="0.25">
      <c r="R3773" s="104"/>
    </row>
    <row r="3774" spans="18:18" ht="15" customHeight="1" x14ac:dyDescent="0.25">
      <c r="R3774" s="104"/>
    </row>
    <row r="3775" spans="18:18" ht="15" customHeight="1" x14ac:dyDescent="0.25">
      <c r="R3775" s="104"/>
    </row>
    <row r="3776" spans="18:18" ht="15" customHeight="1" x14ac:dyDescent="0.25">
      <c r="R3776" s="104"/>
    </row>
    <row r="3777" spans="18:18" ht="15" customHeight="1" x14ac:dyDescent="0.25">
      <c r="R3777" s="104"/>
    </row>
    <row r="3778" spans="18:18" ht="15" customHeight="1" x14ac:dyDescent="0.25">
      <c r="R3778" s="104"/>
    </row>
    <row r="3779" spans="18:18" ht="15" customHeight="1" x14ac:dyDescent="0.25">
      <c r="R3779" s="104"/>
    </row>
    <row r="3780" spans="18:18" ht="15" customHeight="1" x14ac:dyDescent="0.25">
      <c r="R3780" s="104"/>
    </row>
    <row r="3781" spans="18:18" ht="15" customHeight="1" x14ac:dyDescent="0.25">
      <c r="R3781" s="104"/>
    </row>
    <row r="3782" spans="18:18" ht="15" customHeight="1" x14ac:dyDescent="0.25">
      <c r="R3782" s="104"/>
    </row>
    <row r="3783" spans="18:18" ht="15" customHeight="1" x14ac:dyDescent="0.25">
      <c r="R3783" s="104"/>
    </row>
    <row r="3784" spans="18:18" ht="15" customHeight="1" x14ac:dyDescent="0.25">
      <c r="R3784" s="104"/>
    </row>
    <row r="3785" spans="18:18" ht="15" customHeight="1" x14ac:dyDescent="0.25">
      <c r="R3785" s="104"/>
    </row>
    <row r="3786" spans="18:18" ht="15" customHeight="1" x14ac:dyDescent="0.25">
      <c r="R3786" s="104"/>
    </row>
    <row r="3787" spans="18:18" ht="15" customHeight="1" x14ac:dyDescent="0.25">
      <c r="R3787" s="104"/>
    </row>
    <row r="3788" spans="18:18" ht="15" customHeight="1" x14ac:dyDescent="0.25">
      <c r="R3788" s="104"/>
    </row>
    <row r="3789" spans="18:18" ht="15" customHeight="1" x14ac:dyDescent="0.25">
      <c r="R3789" s="104"/>
    </row>
    <row r="3790" spans="18:18" ht="15" customHeight="1" x14ac:dyDescent="0.25">
      <c r="R3790" s="104"/>
    </row>
    <row r="3791" spans="18:18" ht="15" customHeight="1" x14ac:dyDescent="0.25">
      <c r="R3791" s="104"/>
    </row>
    <row r="3792" spans="18:18" ht="15" customHeight="1" x14ac:dyDescent="0.25">
      <c r="R3792" s="104"/>
    </row>
    <row r="3793" spans="18:18" ht="15" customHeight="1" x14ac:dyDescent="0.25">
      <c r="R3793" s="104"/>
    </row>
    <row r="3794" spans="18:18" ht="15" customHeight="1" x14ac:dyDescent="0.25">
      <c r="R3794" s="104"/>
    </row>
    <row r="3795" spans="18:18" ht="15" customHeight="1" x14ac:dyDescent="0.25">
      <c r="R3795" s="104"/>
    </row>
    <row r="3796" spans="18:18" ht="15" customHeight="1" x14ac:dyDescent="0.25">
      <c r="R3796" s="104"/>
    </row>
    <row r="3797" spans="18:18" ht="15" customHeight="1" x14ac:dyDescent="0.25">
      <c r="R3797" s="104"/>
    </row>
    <row r="3798" spans="18:18" ht="15" customHeight="1" x14ac:dyDescent="0.25">
      <c r="R3798" s="104"/>
    </row>
    <row r="3799" spans="18:18" ht="15" customHeight="1" x14ac:dyDescent="0.25">
      <c r="R3799" s="104"/>
    </row>
    <row r="3800" spans="18:18" ht="15" customHeight="1" x14ac:dyDescent="0.25">
      <c r="R3800" s="104"/>
    </row>
    <row r="3801" spans="18:18" ht="15" customHeight="1" x14ac:dyDescent="0.25">
      <c r="R3801" s="104"/>
    </row>
    <row r="3802" spans="18:18" ht="15" customHeight="1" x14ac:dyDescent="0.25">
      <c r="R3802" s="104"/>
    </row>
    <row r="3803" spans="18:18" ht="15" customHeight="1" x14ac:dyDescent="0.25">
      <c r="R3803" s="104"/>
    </row>
    <row r="3804" spans="18:18" ht="15" customHeight="1" x14ac:dyDescent="0.25">
      <c r="R3804" s="104"/>
    </row>
    <row r="3805" spans="18:18" ht="15" customHeight="1" x14ac:dyDescent="0.25">
      <c r="R3805" s="104"/>
    </row>
    <row r="3806" spans="18:18" ht="15" customHeight="1" x14ac:dyDescent="0.25">
      <c r="R3806" s="104"/>
    </row>
    <row r="3807" spans="18:18" ht="15" customHeight="1" x14ac:dyDescent="0.25">
      <c r="R3807" s="104"/>
    </row>
    <row r="3808" spans="18:18" ht="15" customHeight="1" x14ac:dyDescent="0.25">
      <c r="R3808" s="104"/>
    </row>
    <row r="3809" spans="18:18" ht="15" customHeight="1" x14ac:dyDescent="0.25">
      <c r="R3809" s="104"/>
    </row>
    <row r="3810" spans="18:18" ht="15" customHeight="1" x14ac:dyDescent="0.25">
      <c r="R3810" s="104"/>
    </row>
    <row r="3811" spans="18:18" ht="15" customHeight="1" x14ac:dyDescent="0.25">
      <c r="R3811" s="104"/>
    </row>
    <row r="3812" spans="18:18" ht="15" customHeight="1" x14ac:dyDescent="0.25">
      <c r="R3812" s="104"/>
    </row>
    <row r="3813" spans="18:18" ht="15" customHeight="1" x14ac:dyDescent="0.25">
      <c r="R3813" s="104"/>
    </row>
    <row r="3814" spans="18:18" ht="15" customHeight="1" x14ac:dyDescent="0.25">
      <c r="R3814" s="104"/>
    </row>
    <row r="3815" spans="18:18" ht="15" customHeight="1" x14ac:dyDescent="0.25">
      <c r="R3815" s="104"/>
    </row>
    <row r="3816" spans="18:18" ht="15" customHeight="1" x14ac:dyDescent="0.25">
      <c r="R3816" s="104"/>
    </row>
    <row r="3817" spans="18:18" ht="15" customHeight="1" x14ac:dyDescent="0.25">
      <c r="R3817" s="104"/>
    </row>
    <row r="3818" spans="18:18" ht="15" customHeight="1" x14ac:dyDescent="0.25">
      <c r="R3818" s="104"/>
    </row>
    <row r="3819" spans="18:18" ht="15" customHeight="1" x14ac:dyDescent="0.25">
      <c r="R3819" s="104"/>
    </row>
    <row r="3820" spans="18:18" ht="15" customHeight="1" x14ac:dyDescent="0.25">
      <c r="R3820" s="104"/>
    </row>
    <row r="3821" spans="18:18" ht="15" customHeight="1" x14ac:dyDescent="0.25">
      <c r="R3821" s="104"/>
    </row>
    <row r="3822" spans="18:18" ht="15" customHeight="1" x14ac:dyDescent="0.25">
      <c r="R3822" s="104"/>
    </row>
    <row r="3823" spans="18:18" ht="15" customHeight="1" x14ac:dyDescent="0.25">
      <c r="R3823" s="104"/>
    </row>
    <row r="3824" spans="18:18" ht="15" customHeight="1" x14ac:dyDescent="0.25">
      <c r="R3824" s="104"/>
    </row>
    <row r="3825" spans="18:18" ht="15" customHeight="1" x14ac:dyDescent="0.25">
      <c r="R3825" s="104"/>
    </row>
    <row r="3826" spans="18:18" ht="15" customHeight="1" x14ac:dyDescent="0.25">
      <c r="R3826" s="104"/>
    </row>
    <row r="3827" spans="18:18" ht="15" customHeight="1" x14ac:dyDescent="0.25">
      <c r="R3827" s="104"/>
    </row>
    <row r="3828" spans="18:18" ht="15" customHeight="1" x14ac:dyDescent="0.25">
      <c r="R3828" s="104"/>
    </row>
    <row r="3829" spans="18:18" ht="15" customHeight="1" x14ac:dyDescent="0.25">
      <c r="R3829" s="104"/>
    </row>
    <row r="3830" spans="18:18" ht="15" customHeight="1" x14ac:dyDescent="0.25">
      <c r="R3830" s="104"/>
    </row>
    <row r="3831" spans="18:18" ht="15" customHeight="1" x14ac:dyDescent="0.25">
      <c r="R3831" s="104"/>
    </row>
    <row r="3832" spans="18:18" ht="15" customHeight="1" x14ac:dyDescent="0.25">
      <c r="R3832" s="104"/>
    </row>
    <row r="3833" spans="18:18" ht="15" customHeight="1" x14ac:dyDescent="0.25">
      <c r="R3833" s="104"/>
    </row>
    <row r="3834" spans="18:18" ht="15" customHeight="1" x14ac:dyDescent="0.25">
      <c r="R3834" s="104"/>
    </row>
    <row r="3835" spans="18:18" ht="15" customHeight="1" x14ac:dyDescent="0.25">
      <c r="R3835" s="104"/>
    </row>
    <row r="3836" spans="18:18" ht="15" customHeight="1" x14ac:dyDescent="0.25">
      <c r="R3836" s="104"/>
    </row>
    <row r="3837" spans="18:18" ht="15" customHeight="1" x14ac:dyDescent="0.25">
      <c r="R3837" s="104"/>
    </row>
    <row r="3838" spans="18:18" ht="15" customHeight="1" x14ac:dyDescent="0.25">
      <c r="R3838" s="104"/>
    </row>
    <row r="3839" spans="18:18" ht="15" customHeight="1" x14ac:dyDescent="0.25">
      <c r="R3839" s="104"/>
    </row>
    <row r="3840" spans="18:18" ht="15" customHeight="1" x14ac:dyDescent="0.25">
      <c r="R3840" s="104"/>
    </row>
    <row r="3841" spans="18:18" ht="15" customHeight="1" x14ac:dyDescent="0.25">
      <c r="R3841" s="104"/>
    </row>
    <row r="3842" spans="18:18" ht="15" customHeight="1" x14ac:dyDescent="0.25">
      <c r="R3842" s="104"/>
    </row>
    <row r="3843" spans="18:18" ht="15" customHeight="1" x14ac:dyDescent="0.25">
      <c r="R3843" s="104"/>
    </row>
    <row r="3844" spans="18:18" ht="15" customHeight="1" x14ac:dyDescent="0.25">
      <c r="R3844" s="104"/>
    </row>
    <row r="3845" spans="18:18" ht="15" customHeight="1" x14ac:dyDescent="0.25">
      <c r="R3845" s="104"/>
    </row>
    <row r="3846" spans="18:18" ht="15" customHeight="1" x14ac:dyDescent="0.25">
      <c r="R3846" s="104"/>
    </row>
    <row r="3847" spans="18:18" ht="15" customHeight="1" x14ac:dyDescent="0.25">
      <c r="R3847" s="104"/>
    </row>
    <row r="3848" spans="18:18" ht="15" customHeight="1" x14ac:dyDescent="0.25">
      <c r="R3848" s="104"/>
    </row>
    <row r="3849" spans="18:18" ht="15" customHeight="1" x14ac:dyDescent="0.25">
      <c r="R3849" s="104"/>
    </row>
    <row r="3850" spans="18:18" ht="15" customHeight="1" x14ac:dyDescent="0.25">
      <c r="R3850" s="104"/>
    </row>
    <row r="3851" spans="18:18" ht="15" customHeight="1" x14ac:dyDescent="0.25">
      <c r="R3851" s="104"/>
    </row>
    <row r="3852" spans="18:18" ht="15" customHeight="1" x14ac:dyDescent="0.25">
      <c r="R3852" s="104"/>
    </row>
    <row r="3853" spans="18:18" ht="15" customHeight="1" x14ac:dyDescent="0.25">
      <c r="R3853" s="104"/>
    </row>
    <row r="3854" spans="18:18" ht="15" customHeight="1" x14ac:dyDescent="0.25">
      <c r="R3854" s="104"/>
    </row>
    <row r="3855" spans="18:18" ht="15" customHeight="1" x14ac:dyDescent="0.25">
      <c r="R3855" s="104"/>
    </row>
    <row r="3856" spans="18:18" ht="15" customHeight="1" x14ac:dyDescent="0.25">
      <c r="R3856" s="104"/>
    </row>
    <row r="3857" spans="18:18" ht="15" customHeight="1" x14ac:dyDescent="0.25">
      <c r="R3857" s="104"/>
    </row>
    <row r="3858" spans="18:18" ht="15" customHeight="1" x14ac:dyDescent="0.25">
      <c r="R3858" s="104"/>
    </row>
    <row r="3859" spans="18:18" ht="15" customHeight="1" x14ac:dyDescent="0.25">
      <c r="R3859" s="104"/>
    </row>
    <row r="3860" spans="18:18" ht="15" customHeight="1" x14ac:dyDescent="0.25">
      <c r="R3860" s="104"/>
    </row>
    <row r="3861" spans="18:18" ht="15" customHeight="1" x14ac:dyDescent="0.25">
      <c r="R3861" s="104"/>
    </row>
    <row r="3862" spans="18:18" ht="15" customHeight="1" x14ac:dyDescent="0.25">
      <c r="R3862" s="104"/>
    </row>
    <row r="3863" spans="18:18" ht="15" customHeight="1" x14ac:dyDescent="0.25">
      <c r="R3863" s="104"/>
    </row>
    <row r="3864" spans="18:18" ht="15" customHeight="1" x14ac:dyDescent="0.25">
      <c r="R3864" s="104"/>
    </row>
    <row r="3865" spans="18:18" ht="15" customHeight="1" x14ac:dyDescent="0.25">
      <c r="R3865" s="104"/>
    </row>
    <row r="3866" spans="18:18" ht="15" customHeight="1" x14ac:dyDescent="0.25">
      <c r="R3866" s="104"/>
    </row>
    <row r="3867" spans="18:18" ht="15" customHeight="1" x14ac:dyDescent="0.25">
      <c r="R3867" s="104"/>
    </row>
    <row r="3868" spans="18:18" ht="15" customHeight="1" x14ac:dyDescent="0.25">
      <c r="R3868" s="104"/>
    </row>
    <row r="3869" spans="18:18" ht="15" customHeight="1" x14ac:dyDescent="0.25">
      <c r="R3869" s="104"/>
    </row>
    <row r="3870" spans="18:18" ht="15" customHeight="1" x14ac:dyDescent="0.25">
      <c r="R3870" s="104"/>
    </row>
    <row r="3871" spans="18:18" ht="15" customHeight="1" x14ac:dyDescent="0.25">
      <c r="R3871" s="104"/>
    </row>
    <row r="3872" spans="18:18" ht="15" customHeight="1" x14ac:dyDescent="0.25">
      <c r="R3872" s="104"/>
    </row>
    <row r="3873" spans="18:18" ht="15" customHeight="1" x14ac:dyDescent="0.25">
      <c r="R3873" s="104"/>
    </row>
    <row r="3874" spans="18:18" ht="15" customHeight="1" x14ac:dyDescent="0.25">
      <c r="R3874" s="104"/>
    </row>
    <row r="3875" spans="18:18" ht="15" customHeight="1" x14ac:dyDescent="0.25">
      <c r="R3875" s="104"/>
    </row>
    <row r="3876" spans="18:18" ht="15" customHeight="1" x14ac:dyDescent="0.25">
      <c r="R3876" s="104"/>
    </row>
    <row r="3877" spans="18:18" ht="15" customHeight="1" x14ac:dyDescent="0.25">
      <c r="R3877" s="104"/>
    </row>
    <row r="3878" spans="18:18" ht="15" customHeight="1" x14ac:dyDescent="0.25">
      <c r="R3878" s="104"/>
    </row>
    <row r="3879" spans="18:18" ht="15" customHeight="1" x14ac:dyDescent="0.25">
      <c r="R3879" s="104"/>
    </row>
    <row r="3880" spans="18:18" ht="15" customHeight="1" x14ac:dyDescent="0.25">
      <c r="R3880" s="104"/>
    </row>
    <row r="3881" spans="18:18" ht="15" customHeight="1" x14ac:dyDescent="0.25">
      <c r="R3881" s="104"/>
    </row>
    <row r="3882" spans="18:18" ht="15" customHeight="1" x14ac:dyDescent="0.25">
      <c r="R3882" s="104"/>
    </row>
    <row r="3883" spans="18:18" ht="15" customHeight="1" x14ac:dyDescent="0.25">
      <c r="R3883" s="104"/>
    </row>
    <row r="3884" spans="18:18" ht="15" customHeight="1" x14ac:dyDescent="0.25">
      <c r="R3884" s="104"/>
    </row>
    <row r="3885" spans="18:18" ht="15" customHeight="1" x14ac:dyDescent="0.25">
      <c r="R3885" s="104"/>
    </row>
    <row r="3886" spans="18:18" ht="15" customHeight="1" x14ac:dyDescent="0.25">
      <c r="R3886" s="104"/>
    </row>
    <row r="3887" spans="18:18" ht="15" customHeight="1" x14ac:dyDescent="0.25">
      <c r="R3887" s="104"/>
    </row>
    <row r="3888" spans="18:18" ht="15" customHeight="1" x14ac:dyDescent="0.25">
      <c r="R3888" s="104"/>
    </row>
    <row r="3889" spans="18:18" ht="15" customHeight="1" x14ac:dyDescent="0.25">
      <c r="R3889" s="104"/>
    </row>
    <row r="3890" spans="18:18" ht="15" customHeight="1" x14ac:dyDescent="0.25">
      <c r="R3890" s="104"/>
    </row>
    <row r="3891" spans="18:18" ht="15" customHeight="1" x14ac:dyDescent="0.25">
      <c r="R3891" s="104"/>
    </row>
    <row r="3892" spans="18:18" ht="15" customHeight="1" x14ac:dyDescent="0.25">
      <c r="R3892" s="104"/>
    </row>
    <row r="3893" spans="18:18" ht="15" customHeight="1" x14ac:dyDescent="0.25">
      <c r="R3893" s="104"/>
    </row>
    <row r="3894" spans="18:18" ht="15" customHeight="1" x14ac:dyDescent="0.25">
      <c r="R3894" s="104"/>
    </row>
    <row r="3895" spans="18:18" ht="15" customHeight="1" x14ac:dyDescent="0.25">
      <c r="R3895" s="104"/>
    </row>
    <row r="3896" spans="18:18" ht="15" customHeight="1" x14ac:dyDescent="0.25">
      <c r="R3896" s="104"/>
    </row>
    <row r="3897" spans="18:18" ht="15" customHeight="1" x14ac:dyDescent="0.25">
      <c r="R3897" s="104"/>
    </row>
    <row r="3898" spans="18:18" ht="15" customHeight="1" x14ac:dyDescent="0.25">
      <c r="R3898" s="104"/>
    </row>
    <row r="3899" spans="18:18" ht="15" customHeight="1" x14ac:dyDescent="0.25">
      <c r="R3899" s="104"/>
    </row>
    <row r="3900" spans="18:18" ht="15" customHeight="1" x14ac:dyDescent="0.25">
      <c r="R3900" s="104"/>
    </row>
    <row r="3901" spans="18:18" ht="15" customHeight="1" x14ac:dyDescent="0.25">
      <c r="R3901" s="104"/>
    </row>
    <row r="3902" spans="18:18" ht="15" customHeight="1" x14ac:dyDescent="0.25">
      <c r="R3902" s="104"/>
    </row>
    <row r="3903" spans="18:18" ht="15" customHeight="1" x14ac:dyDescent="0.25">
      <c r="R3903" s="104"/>
    </row>
    <row r="3904" spans="18:18" ht="15" customHeight="1" x14ac:dyDescent="0.25">
      <c r="R3904" s="104"/>
    </row>
    <row r="3905" spans="18:18" ht="15" customHeight="1" x14ac:dyDescent="0.25">
      <c r="R3905" s="104"/>
    </row>
    <row r="3906" spans="18:18" ht="15" customHeight="1" x14ac:dyDescent="0.25">
      <c r="R3906" s="104"/>
    </row>
    <row r="3907" spans="18:18" ht="15" customHeight="1" x14ac:dyDescent="0.25">
      <c r="R3907" s="104"/>
    </row>
    <row r="3908" spans="18:18" ht="15" customHeight="1" x14ac:dyDescent="0.25">
      <c r="R3908" s="104"/>
    </row>
    <row r="3909" spans="18:18" ht="15" customHeight="1" x14ac:dyDescent="0.25">
      <c r="R3909" s="104"/>
    </row>
    <row r="3910" spans="18:18" ht="15" customHeight="1" x14ac:dyDescent="0.25">
      <c r="R3910" s="104"/>
    </row>
    <row r="3911" spans="18:18" ht="15" customHeight="1" x14ac:dyDescent="0.25">
      <c r="R3911" s="104"/>
    </row>
    <row r="3912" spans="18:18" ht="15" customHeight="1" x14ac:dyDescent="0.25">
      <c r="R3912" s="104"/>
    </row>
    <row r="3913" spans="18:18" ht="15" customHeight="1" x14ac:dyDescent="0.25">
      <c r="R3913" s="104"/>
    </row>
    <row r="3914" spans="18:18" ht="15" customHeight="1" x14ac:dyDescent="0.25">
      <c r="R3914" s="104"/>
    </row>
    <row r="3915" spans="18:18" ht="15" customHeight="1" x14ac:dyDescent="0.25">
      <c r="R3915" s="104"/>
    </row>
    <row r="3916" spans="18:18" ht="15" customHeight="1" x14ac:dyDescent="0.25">
      <c r="R3916" s="104"/>
    </row>
    <row r="3917" spans="18:18" ht="15" customHeight="1" x14ac:dyDescent="0.25">
      <c r="R3917" s="104"/>
    </row>
    <row r="3918" spans="18:18" ht="15" customHeight="1" x14ac:dyDescent="0.25">
      <c r="R3918" s="104"/>
    </row>
    <row r="3919" spans="18:18" ht="15" customHeight="1" x14ac:dyDescent="0.25">
      <c r="R3919" s="104"/>
    </row>
    <row r="3920" spans="18:18" ht="15" customHeight="1" x14ac:dyDescent="0.25">
      <c r="R3920" s="104"/>
    </row>
    <row r="3921" spans="18:18" ht="15" customHeight="1" x14ac:dyDescent="0.25">
      <c r="R3921" s="104"/>
    </row>
    <row r="3922" spans="18:18" ht="15" customHeight="1" x14ac:dyDescent="0.25">
      <c r="R3922" s="104"/>
    </row>
    <row r="3923" spans="18:18" ht="15" customHeight="1" x14ac:dyDescent="0.25">
      <c r="R3923" s="104"/>
    </row>
    <row r="3924" spans="18:18" ht="15" customHeight="1" x14ac:dyDescent="0.25">
      <c r="R3924" s="104"/>
    </row>
    <row r="3925" spans="18:18" ht="15" customHeight="1" x14ac:dyDescent="0.25">
      <c r="R3925" s="104"/>
    </row>
    <row r="3926" spans="18:18" ht="15" customHeight="1" x14ac:dyDescent="0.25">
      <c r="R3926" s="104"/>
    </row>
    <row r="3927" spans="18:18" ht="15" customHeight="1" x14ac:dyDescent="0.25">
      <c r="R3927" s="104"/>
    </row>
    <row r="3928" spans="18:18" ht="15" customHeight="1" x14ac:dyDescent="0.25">
      <c r="R3928" s="104"/>
    </row>
    <row r="3929" spans="18:18" ht="15" customHeight="1" x14ac:dyDescent="0.25">
      <c r="R3929" s="104"/>
    </row>
    <row r="3930" spans="18:18" ht="15" customHeight="1" x14ac:dyDescent="0.25">
      <c r="R3930" s="104"/>
    </row>
    <row r="3931" spans="18:18" ht="15" customHeight="1" x14ac:dyDescent="0.25">
      <c r="R3931" s="104"/>
    </row>
    <row r="3932" spans="18:18" ht="15" customHeight="1" x14ac:dyDescent="0.25">
      <c r="R3932" s="104"/>
    </row>
    <row r="3933" spans="18:18" ht="15" customHeight="1" x14ac:dyDescent="0.25">
      <c r="R3933" s="104"/>
    </row>
    <row r="3934" spans="18:18" ht="15" customHeight="1" x14ac:dyDescent="0.25">
      <c r="R3934" s="104"/>
    </row>
    <row r="3935" spans="18:18" ht="15" customHeight="1" x14ac:dyDescent="0.25">
      <c r="R3935" s="104"/>
    </row>
    <row r="3936" spans="18:18" ht="15" customHeight="1" x14ac:dyDescent="0.25">
      <c r="R3936" s="104"/>
    </row>
    <row r="3937" spans="18:18" ht="15" customHeight="1" x14ac:dyDescent="0.25">
      <c r="R3937" s="104"/>
    </row>
    <row r="3938" spans="18:18" ht="15" customHeight="1" x14ac:dyDescent="0.25">
      <c r="R3938" s="104"/>
    </row>
    <row r="3939" spans="18:18" ht="15" customHeight="1" x14ac:dyDescent="0.25">
      <c r="R3939" s="104"/>
    </row>
    <row r="3940" spans="18:18" ht="15" customHeight="1" x14ac:dyDescent="0.25">
      <c r="R3940" s="104"/>
    </row>
    <row r="3941" spans="18:18" ht="15" customHeight="1" x14ac:dyDescent="0.25">
      <c r="R3941" s="104"/>
    </row>
    <row r="3942" spans="18:18" ht="15" customHeight="1" x14ac:dyDescent="0.25">
      <c r="R3942" s="104"/>
    </row>
    <row r="3943" spans="18:18" ht="15" customHeight="1" x14ac:dyDescent="0.25">
      <c r="R3943" s="104"/>
    </row>
    <row r="3944" spans="18:18" ht="15" customHeight="1" x14ac:dyDescent="0.25">
      <c r="R3944" s="104"/>
    </row>
    <row r="3945" spans="18:18" ht="15" customHeight="1" x14ac:dyDescent="0.25">
      <c r="R3945" s="104"/>
    </row>
    <row r="3946" spans="18:18" ht="15" customHeight="1" x14ac:dyDescent="0.25">
      <c r="R3946" s="104"/>
    </row>
    <row r="3947" spans="18:18" ht="15" customHeight="1" x14ac:dyDescent="0.25">
      <c r="R3947" s="104"/>
    </row>
    <row r="3948" spans="18:18" ht="15" customHeight="1" x14ac:dyDescent="0.25">
      <c r="R3948" s="104"/>
    </row>
    <row r="3949" spans="18:18" ht="15" customHeight="1" x14ac:dyDescent="0.25">
      <c r="R3949" s="104"/>
    </row>
    <row r="3950" spans="18:18" ht="15" customHeight="1" x14ac:dyDescent="0.25">
      <c r="R3950" s="104"/>
    </row>
    <row r="3951" spans="18:18" ht="15" customHeight="1" x14ac:dyDescent="0.25">
      <c r="R3951" s="104"/>
    </row>
    <row r="3952" spans="18:18" ht="15" customHeight="1" x14ac:dyDescent="0.25">
      <c r="R3952" s="104"/>
    </row>
    <row r="3953" spans="18:18" ht="15" customHeight="1" x14ac:dyDescent="0.25">
      <c r="R3953" s="104"/>
    </row>
    <row r="3954" spans="18:18" ht="15" customHeight="1" x14ac:dyDescent="0.25">
      <c r="R3954" s="104"/>
    </row>
    <row r="3955" spans="18:18" ht="15" customHeight="1" x14ac:dyDescent="0.25">
      <c r="R3955" s="104"/>
    </row>
    <row r="3956" spans="18:18" ht="15" customHeight="1" x14ac:dyDescent="0.25">
      <c r="R3956" s="104"/>
    </row>
    <row r="3957" spans="18:18" ht="15" customHeight="1" x14ac:dyDescent="0.25">
      <c r="R3957" s="104"/>
    </row>
    <row r="3958" spans="18:18" ht="15" customHeight="1" x14ac:dyDescent="0.25">
      <c r="R3958" s="104"/>
    </row>
    <row r="3959" spans="18:18" ht="15" customHeight="1" x14ac:dyDescent="0.25">
      <c r="R3959" s="104"/>
    </row>
    <row r="3960" spans="18:18" ht="15" customHeight="1" x14ac:dyDescent="0.25">
      <c r="R3960" s="104"/>
    </row>
    <row r="3961" spans="18:18" ht="15" customHeight="1" x14ac:dyDescent="0.25">
      <c r="R3961" s="104"/>
    </row>
    <row r="3962" spans="18:18" ht="15" customHeight="1" x14ac:dyDescent="0.25">
      <c r="R3962" s="104"/>
    </row>
    <row r="3963" spans="18:18" ht="15" customHeight="1" x14ac:dyDescent="0.25">
      <c r="R3963" s="104"/>
    </row>
    <row r="3964" spans="18:18" ht="15" customHeight="1" x14ac:dyDescent="0.25">
      <c r="R3964" s="104"/>
    </row>
    <row r="3965" spans="18:18" ht="15" customHeight="1" x14ac:dyDescent="0.25">
      <c r="R3965" s="104"/>
    </row>
    <row r="3966" spans="18:18" ht="15" customHeight="1" x14ac:dyDescent="0.25">
      <c r="R3966" s="104"/>
    </row>
    <row r="3967" spans="18:18" ht="15" customHeight="1" x14ac:dyDescent="0.25">
      <c r="R3967" s="104"/>
    </row>
    <row r="3968" spans="18:18" ht="15" customHeight="1" x14ac:dyDescent="0.25">
      <c r="R3968" s="104"/>
    </row>
    <row r="3969" spans="18:18" ht="15" customHeight="1" x14ac:dyDescent="0.25">
      <c r="R3969" s="104"/>
    </row>
    <row r="3970" spans="18:18" ht="15" customHeight="1" x14ac:dyDescent="0.25">
      <c r="R3970" s="104"/>
    </row>
    <row r="3971" spans="18:18" ht="15" customHeight="1" x14ac:dyDescent="0.25">
      <c r="R3971" s="104"/>
    </row>
    <row r="3972" spans="18:18" ht="15" customHeight="1" x14ac:dyDescent="0.25">
      <c r="R3972" s="104"/>
    </row>
    <row r="3973" spans="18:18" ht="15" customHeight="1" x14ac:dyDescent="0.25">
      <c r="R3973" s="104"/>
    </row>
    <row r="3974" spans="18:18" ht="15" customHeight="1" x14ac:dyDescent="0.25">
      <c r="R3974" s="104"/>
    </row>
    <row r="3975" spans="18:18" ht="15" customHeight="1" x14ac:dyDescent="0.25">
      <c r="R3975" s="104"/>
    </row>
    <row r="3976" spans="18:18" ht="15" customHeight="1" x14ac:dyDescent="0.25">
      <c r="R3976" s="104"/>
    </row>
    <row r="3977" spans="18:18" ht="15" customHeight="1" x14ac:dyDescent="0.25">
      <c r="R3977" s="104"/>
    </row>
    <row r="3978" spans="18:18" ht="15" customHeight="1" x14ac:dyDescent="0.25">
      <c r="R3978" s="104"/>
    </row>
    <row r="3979" spans="18:18" ht="15" customHeight="1" x14ac:dyDescent="0.25">
      <c r="R3979" s="104"/>
    </row>
    <row r="3980" spans="18:18" ht="15" customHeight="1" x14ac:dyDescent="0.25">
      <c r="R3980" s="104"/>
    </row>
    <row r="3981" spans="18:18" ht="15" customHeight="1" x14ac:dyDescent="0.25">
      <c r="R3981" s="104"/>
    </row>
    <row r="3982" spans="18:18" ht="15" customHeight="1" x14ac:dyDescent="0.25">
      <c r="R3982" s="104"/>
    </row>
    <row r="3983" spans="18:18" ht="15" customHeight="1" x14ac:dyDescent="0.25">
      <c r="R3983" s="104"/>
    </row>
    <row r="3984" spans="18:18" ht="15" customHeight="1" x14ac:dyDescent="0.25">
      <c r="R3984" s="104"/>
    </row>
    <row r="3985" spans="18:18" ht="15" customHeight="1" x14ac:dyDescent="0.25">
      <c r="R3985" s="104"/>
    </row>
    <row r="3986" spans="18:18" ht="15" customHeight="1" x14ac:dyDescent="0.25">
      <c r="R3986" s="104"/>
    </row>
    <row r="3987" spans="18:18" ht="15" customHeight="1" x14ac:dyDescent="0.25">
      <c r="R3987" s="104"/>
    </row>
    <row r="3988" spans="18:18" ht="15" customHeight="1" x14ac:dyDescent="0.25">
      <c r="R3988" s="104"/>
    </row>
    <row r="3989" spans="18:18" ht="15" customHeight="1" x14ac:dyDescent="0.25">
      <c r="R3989" s="104"/>
    </row>
    <row r="3990" spans="18:18" ht="15" customHeight="1" x14ac:dyDescent="0.25">
      <c r="R3990" s="104"/>
    </row>
    <row r="3991" spans="18:18" ht="15" customHeight="1" x14ac:dyDescent="0.25">
      <c r="R3991" s="104"/>
    </row>
    <row r="3992" spans="18:18" ht="15" customHeight="1" x14ac:dyDescent="0.25">
      <c r="R3992" s="104"/>
    </row>
    <row r="3993" spans="18:18" ht="15" customHeight="1" x14ac:dyDescent="0.25">
      <c r="R3993" s="104"/>
    </row>
    <row r="3994" spans="18:18" ht="15" customHeight="1" x14ac:dyDescent="0.25">
      <c r="R3994" s="104"/>
    </row>
    <row r="3995" spans="18:18" ht="15" customHeight="1" x14ac:dyDescent="0.25">
      <c r="R3995" s="104"/>
    </row>
    <row r="3996" spans="18:18" ht="15" customHeight="1" x14ac:dyDescent="0.25">
      <c r="R3996" s="104"/>
    </row>
    <row r="3997" spans="18:18" ht="15" customHeight="1" x14ac:dyDescent="0.25">
      <c r="R3997" s="104"/>
    </row>
    <row r="3998" spans="18:18" ht="15" customHeight="1" x14ac:dyDescent="0.25">
      <c r="R3998" s="104"/>
    </row>
    <row r="3999" spans="18:18" ht="15" customHeight="1" x14ac:dyDescent="0.25">
      <c r="R3999" s="104"/>
    </row>
    <row r="4000" spans="18:18" ht="15" customHeight="1" x14ac:dyDescent="0.25">
      <c r="R4000" s="104"/>
    </row>
    <row r="4001" spans="18:18" ht="15" customHeight="1" x14ac:dyDescent="0.25">
      <c r="R4001" s="104"/>
    </row>
    <row r="4002" spans="18:18" ht="15" customHeight="1" x14ac:dyDescent="0.25">
      <c r="R4002" s="104"/>
    </row>
    <row r="4003" spans="18:18" ht="15" customHeight="1" x14ac:dyDescent="0.25">
      <c r="R4003" s="104"/>
    </row>
    <row r="4004" spans="18:18" ht="15" customHeight="1" x14ac:dyDescent="0.25">
      <c r="R4004" s="104"/>
    </row>
    <row r="4005" spans="18:18" ht="15" customHeight="1" x14ac:dyDescent="0.25">
      <c r="R4005" s="104"/>
    </row>
    <row r="4006" spans="18:18" ht="15" customHeight="1" x14ac:dyDescent="0.25">
      <c r="R4006" s="104"/>
    </row>
    <row r="4007" spans="18:18" ht="15" customHeight="1" x14ac:dyDescent="0.25">
      <c r="R4007" s="104"/>
    </row>
    <row r="4008" spans="18:18" ht="15" customHeight="1" x14ac:dyDescent="0.25">
      <c r="R4008" s="104"/>
    </row>
    <row r="4009" spans="18:18" ht="15" customHeight="1" x14ac:dyDescent="0.25">
      <c r="R4009" s="104"/>
    </row>
    <row r="4010" spans="18:18" ht="15" customHeight="1" x14ac:dyDescent="0.25">
      <c r="R4010" s="104"/>
    </row>
    <row r="4011" spans="18:18" ht="15" customHeight="1" x14ac:dyDescent="0.25">
      <c r="R4011" s="104"/>
    </row>
    <row r="4012" spans="18:18" ht="15" customHeight="1" x14ac:dyDescent="0.25">
      <c r="R4012" s="104"/>
    </row>
    <row r="4013" spans="18:18" ht="15" customHeight="1" x14ac:dyDescent="0.25">
      <c r="R4013" s="104"/>
    </row>
    <row r="4014" spans="18:18" ht="15" customHeight="1" x14ac:dyDescent="0.25">
      <c r="R4014" s="104"/>
    </row>
    <row r="4015" spans="18:18" ht="15" customHeight="1" x14ac:dyDescent="0.25">
      <c r="R4015" s="104"/>
    </row>
    <row r="4016" spans="18:18" ht="15" customHeight="1" x14ac:dyDescent="0.25">
      <c r="R4016" s="104"/>
    </row>
    <row r="4017" spans="18:18" ht="15" customHeight="1" x14ac:dyDescent="0.25">
      <c r="R4017" s="104"/>
    </row>
    <row r="4018" spans="18:18" ht="15" customHeight="1" x14ac:dyDescent="0.25">
      <c r="R4018" s="104"/>
    </row>
    <row r="4019" spans="18:18" ht="15" customHeight="1" x14ac:dyDescent="0.25">
      <c r="R4019" s="104"/>
    </row>
    <row r="4020" spans="18:18" ht="15" customHeight="1" x14ac:dyDescent="0.25">
      <c r="R4020" s="104"/>
    </row>
    <row r="4021" spans="18:18" ht="15" customHeight="1" x14ac:dyDescent="0.25">
      <c r="R4021" s="104"/>
    </row>
    <row r="4022" spans="18:18" ht="15" customHeight="1" x14ac:dyDescent="0.25">
      <c r="R4022" s="104"/>
    </row>
    <row r="4023" spans="18:18" ht="15" customHeight="1" x14ac:dyDescent="0.25">
      <c r="R4023" s="104"/>
    </row>
    <row r="4024" spans="18:18" ht="15" customHeight="1" x14ac:dyDescent="0.25">
      <c r="R4024" s="104"/>
    </row>
    <row r="4025" spans="18:18" ht="15" customHeight="1" x14ac:dyDescent="0.25">
      <c r="R4025" s="104"/>
    </row>
    <row r="4026" spans="18:18" ht="15" customHeight="1" x14ac:dyDescent="0.25">
      <c r="R4026" s="104"/>
    </row>
    <row r="4027" spans="18:18" ht="15" customHeight="1" x14ac:dyDescent="0.25">
      <c r="R4027" s="104"/>
    </row>
    <row r="4028" spans="18:18" ht="15" customHeight="1" x14ac:dyDescent="0.25">
      <c r="R4028" s="104"/>
    </row>
    <row r="4029" spans="18:18" ht="15" customHeight="1" x14ac:dyDescent="0.25">
      <c r="R4029" s="104"/>
    </row>
    <row r="4030" spans="18:18" ht="15" customHeight="1" x14ac:dyDescent="0.25">
      <c r="R4030" s="104"/>
    </row>
    <row r="4031" spans="18:18" ht="15" customHeight="1" x14ac:dyDescent="0.25">
      <c r="R4031" s="104"/>
    </row>
    <row r="4032" spans="18:18" ht="15" customHeight="1" x14ac:dyDescent="0.25">
      <c r="R4032" s="104"/>
    </row>
    <row r="4033" spans="18:18" ht="15" customHeight="1" x14ac:dyDescent="0.25">
      <c r="R4033" s="104"/>
    </row>
    <row r="4034" spans="18:18" ht="15" customHeight="1" x14ac:dyDescent="0.25">
      <c r="R4034" s="104"/>
    </row>
    <row r="4035" spans="18:18" ht="15" customHeight="1" x14ac:dyDescent="0.25">
      <c r="R4035" s="104"/>
    </row>
    <row r="4036" spans="18:18" ht="15" customHeight="1" x14ac:dyDescent="0.25">
      <c r="R4036" s="104"/>
    </row>
    <row r="4037" spans="18:18" ht="15" customHeight="1" x14ac:dyDescent="0.25">
      <c r="R4037" s="104"/>
    </row>
    <row r="4038" spans="18:18" ht="15" customHeight="1" x14ac:dyDescent="0.25">
      <c r="R4038" s="104"/>
    </row>
    <row r="4039" spans="18:18" ht="15" customHeight="1" x14ac:dyDescent="0.25">
      <c r="R4039" s="104"/>
    </row>
    <row r="4040" spans="18:18" ht="15" customHeight="1" x14ac:dyDescent="0.25">
      <c r="R4040" s="104"/>
    </row>
    <row r="4041" spans="18:18" ht="15" customHeight="1" x14ac:dyDescent="0.25">
      <c r="R4041" s="104"/>
    </row>
    <row r="4042" spans="18:18" ht="15" customHeight="1" x14ac:dyDescent="0.25">
      <c r="R4042" s="104"/>
    </row>
    <row r="4043" spans="18:18" ht="15" customHeight="1" x14ac:dyDescent="0.25">
      <c r="R4043" s="104"/>
    </row>
    <row r="4044" spans="18:18" ht="15" customHeight="1" x14ac:dyDescent="0.25">
      <c r="R4044" s="104"/>
    </row>
    <row r="4045" spans="18:18" ht="15" customHeight="1" x14ac:dyDescent="0.25">
      <c r="R4045" s="104"/>
    </row>
    <row r="4046" spans="18:18" ht="15" customHeight="1" x14ac:dyDescent="0.25">
      <c r="R4046" s="104"/>
    </row>
    <row r="4047" spans="18:18" ht="15" customHeight="1" x14ac:dyDescent="0.25">
      <c r="R4047" s="104"/>
    </row>
    <row r="4048" spans="18:18" ht="15" customHeight="1" x14ac:dyDescent="0.25">
      <c r="R4048" s="104"/>
    </row>
    <row r="4049" spans="18:18" ht="15" customHeight="1" x14ac:dyDescent="0.25">
      <c r="R4049" s="104"/>
    </row>
    <row r="4050" spans="18:18" ht="15" customHeight="1" x14ac:dyDescent="0.25">
      <c r="R4050" s="104"/>
    </row>
    <row r="4051" spans="18:18" ht="15" customHeight="1" x14ac:dyDescent="0.25">
      <c r="R4051" s="104"/>
    </row>
    <row r="4052" spans="18:18" ht="15" customHeight="1" x14ac:dyDescent="0.25">
      <c r="R4052" s="104"/>
    </row>
    <row r="4053" spans="18:18" ht="15" customHeight="1" x14ac:dyDescent="0.25">
      <c r="R4053" s="104"/>
    </row>
    <row r="4054" spans="18:18" ht="15" customHeight="1" x14ac:dyDescent="0.25">
      <c r="R4054" s="104"/>
    </row>
    <row r="4055" spans="18:18" ht="15" customHeight="1" x14ac:dyDescent="0.25">
      <c r="R4055" s="104"/>
    </row>
    <row r="4056" spans="18:18" ht="15" customHeight="1" x14ac:dyDescent="0.25">
      <c r="R4056" s="104"/>
    </row>
    <row r="4057" spans="18:18" ht="15" customHeight="1" x14ac:dyDescent="0.25">
      <c r="R4057" s="104"/>
    </row>
    <row r="4058" spans="18:18" ht="15" customHeight="1" x14ac:dyDescent="0.25">
      <c r="R4058" s="104"/>
    </row>
    <row r="4059" spans="18:18" ht="15" customHeight="1" x14ac:dyDescent="0.25">
      <c r="R4059" s="104"/>
    </row>
    <row r="4060" spans="18:18" ht="15" customHeight="1" x14ac:dyDescent="0.25">
      <c r="R4060" s="104"/>
    </row>
    <row r="4061" spans="18:18" ht="15" customHeight="1" x14ac:dyDescent="0.25">
      <c r="R4061" s="104"/>
    </row>
    <row r="4062" spans="18:18" ht="15" customHeight="1" x14ac:dyDescent="0.25">
      <c r="R4062" s="104"/>
    </row>
    <row r="4063" spans="18:18" ht="15" customHeight="1" x14ac:dyDescent="0.25">
      <c r="R4063" s="104"/>
    </row>
    <row r="4064" spans="18:18" ht="15" customHeight="1" x14ac:dyDescent="0.25">
      <c r="R4064" s="104"/>
    </row>
    <row r="4065" spans="18:18" ht="15" customHeight="1" x14ac:dyDescent="0.25">
      <c r="R4065" s="104"/>
    </row>
    <row r="4066" spans="18:18" ht="15" customHeight="1" x14ac:dyDescent="0.25">
      <c r="R4066" s="104"/>
    </row>
    <row r="4067" spans="18:18" ht="15" customHeight="1" x14ac:dyDescent="0.25">
      <c r="R4067" s="104"/>
    </row>
    <row r="4068" spans="18:18" ht="15" customHeight="1" x14ac:dyDescent="0.25">
      <c r="R4068" s="104"/>
    </row>
    <row r="4069" spans="18:18" ht="15" customHeight="1" x14ac:dyDescent="0.25">
      <c r="R4069" s="104"/>
    </row>
    <row r="4070" spans="18:18" ht="15" customHeight="1" x14ac:dyDescent="0.25">
      <c r="R4070" s="104"/>
    </row>
    <row r="4071" spans="18:18" ht="15" customHeight="1" x14ac:dyDescent="0.25">
      <c r="R4071" s="104"/>
    </row>
    <row r="4072" spans="18:18" ht="15" customHeight="1" x14ac:dyDescent="0.25">
      <c r="R4072" s="104"/>
    </row>
    <row r="4073" spans="18:18" ht="15" customHeight="1" x14ac:dyDescent="0.25">
      <c r="R4073" s="104"/>
    </row>
    <row r="4074" spans="18:18" ht="15" customHeight="1" x14ac:dyDescent="0.25">
      <c r="R4074" s="104"/>
    </row>
    <row r="4075" spans="18:18" ht="15" customHeight="1" x14ac:dyDescent="0.25">
      <c r="R4075" s="104"/>
    </row>
    <row r="4076" spans="18:18" ht="15" customHeight="1" x14ac:dyDescent="0.25">
      <c r="R4076" s="104"/>
    </row>
    <row r="4077" spans="18:18" ht="15" customHeight="1" x14ac:dyDescent="0.25">
      <c r="R4077" s="104"/>
    </row>
    <row r="4078" spans="18:18" ht="15" customHeight="1" x14ac:dyDescent="0.25">
      <c r="R4078" s="104"/>
    </row>
    <row r="4079" spans="18:18" ht="15" customHeight="1" x14ac:dyDescent="0.25">
      <c r="R4079" s="104"/>
    </row>
    <row r="4080" spans="18:18" ht="15" customHeight="1" x14ac:dyDescent="0.25">
      <c r="R4080" s="104"/>
    </row>
    <row r="4081" spans="18:18" ht="15" customHeight="1" x14ac:dyDescent="0.25">
      <c r="R4081" s="104"/>
    </row>
    <row r="4082" spans="18:18" ht="15" customHeight="1" x14ac:dyDescent="0.25">
      <c r="R4082" s="104"/>
    </row>
    <row r="4083" spans="18:18" ht="15" customHeight="1" x14ac:dyDescent="0.25">
      <c r="R4083" s="104"/>
    </row>
    <row r="4084" spans="18:18" ht="15" customHeight="1" x14ac:dyDescent="0.25">
      <c r="R4084" s="104"/>
    </row>
    <row r="4085" spans="18:18" ht="15" customHeight="1" x14ac:dyDescent="0.25">
      <c r="R4085" s="104"/>
    </row>
    <row r="4086" spans="18:18" ht="15" customHeight="1" x14ac:dyDescent="0.25">
      <c r="R4086" s="104"/>
    </row>
    <row r="4087" spans="18:18" ht="15" customHeight="1" x14ac:dyDescent="0.25">
      <c r="R4087" s="104"/>
    </row>
    <row r="4088" spans="18:18" ht="15" customHeight="1" x14ac:dyDescent="0.25">
      <c r="R4088" s="104"/>
    </row>
    <row r="4089" spans="18:18" ht="15" customHeight="1" x14ac:dyDescent="0.25">
      <c r="R4089" s="104"/>
    </row>
    <row r="4090" spans="18:18" ht="15" customHeight="1" x14ac:dyDescent="0.25">
      <c r="R4090" s="104"/>
    </row>
    <row r="4091" spans="18:18" ht="15" customHeight="1" x14ac:dyDescent="0.25">
      <c r="R4091" s="104"/>
    </row>
    <row r="4092" spans="18:18" ht="15" customHeight="1" x14ac:dyDescent="0.25">
      <c r="R4092" s="104"/>
    </row>
    <row r="4093" spans="18:18" ht="15" customHeight="1" x14ac:dyDescent="0.25">
      <c r="R4093" s="104"/>
    </row>
    <row r="4094" spans="18:18" ht="15" customHeight="1" x14ac:dyDescent="0.25">
      <c r="R4094" s="104"/>
    </row>
    <row r="4095" spans="18:18" ht="15" customHeight="1" x14ac:dyDescent="0.25">
      <c r="R4095" s="104"/>
    </row>
    <row r="4096" spans="18:18" ht="15" customHeight="1" x14ac:dyDescent="0.25">
      <c r="R4096" s="104"/>
    </row>
    <row r="4097" spans="18:18" ht="15" customHeight="1" x14ac:dyDescent="0.25">
      <c r="R4097" s="104"/>
    </row>
    <row r="4098" spans="18:18" ht="15" customHeight="1" x14ac:dyDescent="0.25">
      <c r="R4098" s="104"/>
    </row>
    <row r="4099" spans="18:18" ht="15" customHeight="1" x14ac:dyDescent="0.25">
      <c r="R4099" s="104"/>
    </row>
    <row r="4100" spans="18:18" ht="15" customHeight="1" x14ac:dyDescent="0.25">
      <c r="R4100" s="104"/>
    </row>
    <row r="4101" spans="18:18" ht="15" customHeight="1" x14ac:dyDescent="0.25">
      <c r="R4101" s="104"/>
    </row>
    <row r="4102" spans="18:18" ht="15" customHeight="1" x14ac:dyDescent="0.25">
      <c r="R4102" s="104"/>
    </row>
    <row r="4103" spans="18:18" ht="15" customHeight="1" x14ac:dyDescent="0.25">
      <c r="R4103" s="104"/>
    </row>
    <row r="4104" spans="18:18" ht="15" customHeight="1" x14ac:dyDescent="0.25">
      <c r="R4104" s="104"/>
    </row>
    <row r="4105" spans="18:18" ht="15" customHeight="1" x14ac:dyDescent="0.25">
      <c r="R4105" s="104"/>
    </row>
    <row r="4106" spans="18:18" ht="15" customHeight="1" x14ac:dyDescent="0.25">
      <c r="R4106" s="104"/>
    </row>
    <row r="4107" spans="18:18" ht="15" customHeight="1" x14ac:dyDescent="0.25">
      <c r="R4107" s="104"/>
    </row>
    <row r="4108" spans="18:18" ht="15" customHeight="1" x14ac:dyDescent="0.25">
      <c r="R4108" s="104"/>
    </row>
    <row r="4109" spans="18:18" ht="15" customHeight="1" x14ac:dyDescent="0.25">
      <c r="R4109" s="104"/>
    </row>
    <row r="4110" spans="18:18" ht="15" customHeight="1" x14ac:dyDescent="0.25">
      <c r="R4110" s="104"/>
    </row>
    <row r="4111" spans="18:18" ht="15" customHeight="1" x14ac:dyDescent="0.25">
      <c r="R4111" s="104"/>
    </row>
    <row r="4112" spans="18:18" ht="15" customHeight="1" x14ac:dyDescent="0.25">
      <c r="R4112" s="104"/>
    </row>
    <row r="4113" spans="18:18" ht="15" customHeight="1" x14ac:dyDescent="0.25">
      <c r="R4113" s="104"/>
    </row>
    <row r="4114" spans="18:18" ht="15" customHeight="1" x14ac:dyDescent="0.25">
      <c r="R4114" s="104"/>
    </row>
    <row r="4115" spans="18:18" ht="15" customHeight="1" x14ac:dyDescent="0.25">
      <c r="R4115" s="104"/>
    </row>
    <row r="4116" spans="18:18" ht="15" customHeight="1" x14ac:dyDescent="0.25">
      <c r="R4116" s="104"/>
    </row>
    <row r="4117" spans="18:18" ht="15" customHeight="1" x14ac:dyDescent="0.25">
      <c r="R4117" s="104"/>
    </row>
    <row r="4118" spans="18:18" ht="15" customHeight="1" x14ac:dyDescent="0.25">
      <c r="R4118" s="104"/>
    </row>
    <row r="4119" spans="18:18" ht="15" customHeight="1" x14ac:dyDescent="0.25">
      <c r="R4119" s="104"/>
    </row>
    <row r="4120" spans="18:18" ht="15" customHeight="1" x14ac:dyDescent="0.25">
      <c r="R4120" s="104"/>
    </row>
    <row r="4121" spans="18:18" ht="15" customHeight="1" x14ac:dyDescent="0.25">
      <c r="R4121" s="104"/>
    </row>
    <row r="4122" spans="18:18" ht="15" customHeight="1" x14ac:dyDescent="0.25">
      <c r="R4122" s="104"/>
    </row>
    <row r="4123" spans="18:18" ht="15" customHeight="1" x14ac:dyDescent="0.25">
      <c r="R4123" s="104"/>
    </row>
    <row r="4124" spans="18:18" ht="15" customHeight="1" x14ac:dyDescent="0.25">
      <c r="R4124" s="104"/>
    </row>
    <row r="4125" spans="18:18" ht="15" customHeight="1" x14ac:dyDescent="0.25">
      <c r="R4125" s="104"/>
    </row>
    <row r="4126" spans="18:18" ht="15" customHeight="1" x14ac:dyDescent="0.25">
      <c r="R4126" s="104"/>
    </row>
    <row r="4127" spans="18:18" ht="15" customHeight="1" x14ac:dyDescent="0.25">
      <c r="R4127" s="104"/>
    </row>
    <row r="4128" spans="18:18" ht="15" customHeight="1" x14ac:dyDescent="0.25">
      <c r="R4128" s="104"/>
    </row>
    <row r="4129" spans="18:18" ht="15" customHeight="1" x14ac:dyDescent="0.25">
      <c r="R4129" s="104"/>
    </row>
    <row r="4130" spans="18:18" ht="15" customHeight="1" x14ac:dyDescent="0.25">
      <c r="R4130" s="104"/>
    </row>
    <row r="4131" spans="18:18" ht="15" customHeight="1" x14ac:dyDescent="0.25">
      <c r="R4131" s="104"/>
    </row>
    <row r="4132" spans="18:18" ht="15" customHeight="1" x14ac:dyDescent="0.25">
      <c r="R4132" s="104"/>
    </row>
    <row r="4133" spans="18:18" ht="15" customHeight="1" x14ac:dyDescent="0.25">
      <c r="R4133" s="104"/>
    </row>
    <row r="4134" spans="18:18" ht="15" customHeight="1" x14ac:dyDescent="0.25">
      <c r="R4134" s="104"/>
    </row>
    <row r="4135" spans="18:18" ht="15" customHeight="1" x14ac:dyDescent="0.25">
      <c r="R4135" s="104"/>
    </row>
    <row r="4136" spans="18:18" ht="15" customHeight="1" x14ac:dyDescent="0.25">
      <c r="R4136" s="104"/>
    </row>
    <row r="4137" spans="18:18" ht="15" customHeight="1" x14ac:dyDescent="0.25">
      <c r="R4137" s="104"/>
    </row>
    <row r="4138" spans="18:18" ht="15" customHeight="1" x14ac:dyDescent="0.25">
      <c r="R4138" s="104"/>
    </row>
    <row r="4139" spans="18:18" ht="15" customHeight="1" x14ac:dyDescent="0.25">
      <c r="R4139" s="104"/>
    </row>
    <row r="4140" spans="18:18" ht="15" customHeight="1" x14ac:dyDescent="0.25">
      <c r="R4140" s="104"/>
    </row>
    <row r="4141" spans="18:18" ht="15" customHeight="1" x14ac:dyDescent="0.25">
      <c r="R4141" s="104"/>
    </row>
    <row r="4142" spans="18:18" ht="15" customHeight="1" x14ac:dyDescent="0.25">
      <c r="R4142" s="104"/>
    </row>
    <row r="4143" spans="18:18" ht="15" customHeight="1" x14ac:dyDescent="0.25">
      <c r="R4143" s="104"/>
    </row>
    <row r="4144" spans="18:18" ht="15" customHeight="1" x14ac:dyDescent="0.25">
      <c r="R4144" s="104"/>
    </row>
    <row r="4145" spans="18:18" ht="15" customHeight="1" x14ac:dyDescent="0.25">
      <c r="R4145" s="104"/>
    </row>
    <row r="4146" spans="18:18" ht="15" customHeight="1" x14ac:dyDescent="0.25">
      <c r="R4146" s="104"/>
    </row>
    <row r="4147" spans="18:18" ht="15" customHeight="1" x14ac:dyDescent="0.25">
      <c r="R4147" s="104"/>
    </row>
    <row r="4148" spans="18:18" ht="15" customHeight="1" x14ac:dyDescent="0.25">
      <c r="R4148" s="104"/>
    </row>
    <row r="4149" spans="18:18" ht="15" customHeight="1" x14ac:dyDescent="0.25">
      <c r="R4149" s="104"/>
    </row>
    <row r="4150" spans="18:18" ht="15" customHeight="1" x14ac:dyDescent="0.25">
      <c r="R4150" s="104"/>
    </row>
    <row r="4151" spans="18:18" ht="15" customHeight="1" x14ac:dyDescent="0.25">
      <c r="R4151" s="104"/>
    </row>
    <row r="4152" spans="18:18" ht="15" customHeight="1" x14ac:dyDescent="0.25">
      <c r="R4152" s="104"/>
    </row>
    <row r="4153" spans="18:18" ht="15" customHeight="1" x14ac:dyDescent="0.25">
      <c r="R4153" s="104"/>
    </row>
    <row r="4154" spans="18:18" ht="15" customHeight="1" x14ac:dyDescent="0.25">
      <c r="R4154" s="104"/>
    </row>
    <row r="4155" spans="18:18" ht="15" customHeight="1" x14ac:dyDescent="0.25">
      <c r="R4155" s="104"/>
    </row>
    <row r="4156" spans="18:18" ht="15" customHeight="1" x14ac:dyDescent="0.25">
      <c r="R4156" s="104"/>
    </row>
    <row r="4157" spans="18:18" ht="15" customHeight="1" x14ac:dyDescent="0.25">
      <c r="R4157" s="104"/>
    </row>
    <row r="4158" spans="18:18" ht="15" customHeight="1" x14ac:dyDescent="0.25">
      <c r="R4158" s="104"/>
    </row>
    <row r="4159" spans="18:18" ht="15" customHeight="1" x14ac:dyDescent="0.25">
      <c r="R4159" s="104"/>
    </row>
    <row r="4160" spans="18:18" ht="15" customHeight="1" x14ac:dyDescent="0.25">
      <c r="R4160" s="104"/>
    </row>
    <row r="4161" spans="18:18" ht="15" customHeight="1" x14ac:dyDescent="0.25">
      <c r="R4161" s="104"/>
    </row>
    <row r="4162" spans="18:18" ht="15" customHeight="1" x14ac:dyDescent="0.25">
      <c r="R4162" s="104"/>
    </row>
    <row r="4163" spans="18:18" ht="15" customHeight="1" x14ac:dyDescent="0.25">
      <c r="R4163" s="104"/>
    </row>
    <row r="4164" spans="18:18" ht="15" customHeight="1" x14ac:dyDescent="0.25">
      <c r="R4164" s="104"/>
    </row>
    <row r="4165" spans="18:18" ht="15" customHeight="1" x14ac:dyDescent="0.25">
      <c r="R4165" s="104"/>
    </row>
    <row r="4166" spans="18:18" ht="15" customHeight="1" x14ac:dyDescent="0.25">
      <c r="R4166" s="104"/>
    </row>
    <row r="4167" spans="18:18" ht="15" customHeight="1" x14ac:dyDescent="0.25">
      <c r="R4167" s="104"/>
    </row>
    <row r="4168" spans="18:18" ht="15" customHeight="1" x14ac:dyDescent="0.25">
      <c r="R4168" s="104"/>
    </row>
    <row r="4169" spans="18:18" ht="15" customHeight="1" x14ac:dyDescent="0.25">
      <c r="R4169" s="104"/>
    </row>
    <row r="4170" spans="18:18" ht="15" customHeight="1" x14ac:dyDescent="0.25">
      <c r="R4170" s="104"/>
    </row>
    <row r="4171" spans="18:18" ht="15" customHeight="1" x14ac:dyDescent="0.25">
      <c r="R4171" s="104"/>
    </row>
    <row r="4172" spans="18:18" ht="15" customHeight="1" x14ac:dyDescent="0.25">
      <c r="R4172" s="104"/>
    </row>
    <row r="4173" spans="18:18" ht="15" customHeight="1" x14ac:dyDescent="0.25">
      <c r="R4173" s="104"/>
    </row>
    <row r="4174" spans="18:18" ht="15" customHeight="1" x14ac:dyDescent="0.25">
      <c r="R4174" s="104"/>
    </row>
    <row r="4175" spans="18:18" ht="15" customHeight="1" x14ac:dyDescent="0.25">
      <c r="R4175" s="104"/>
    </row>
    <row r="4176" spans="18:18" ht="15" customHeight="1" x14ac:dyDescent="0.25">
      <c r="R4176" s="104"/>
    </row>
    <row r="4177" spans="18:18" ht="15" customHeight="1" x14ac:dyDescent="0.25">
      <c r="R4177" s="104"/>
    </row>
    <row r="4178" spans="18:18" ht="15" customHeight="1" x14ac:dyDescent="0.25">
      <c r="R4178" s="104"/>
    </row>
    <row r="4179" spans="18:18" ht="15" customHeight="1" x14ac:dyDescent="0.25">
      <c r="R4179" s="104"/>
    </row>
    <row r="4180" spans="18:18" ht="15" customHeight="1" x14ac:dyDescent="0.25">
      <c r="R4180" s="104"/>
    </row>
    <row r="4181" spans="18:18" ht="15" customHeight="1" x14ac:dyDescent="0.25">
      <c r="R4181" s="104"/>
    </row>
    <row r="4182" spans="18:18" ht="15" customHeight="1" x14ac:dyDescent="0.25">
      <c r="R4182" s="104"/>
    </row>
    <row r="4183" spans="18:18" ht="15" customHeight="1" x14ac:dyDescent="0.25">
      <c r="R4183" s="104"/>
    </row>
    <row r="4184" spans="18:18" ht="15" customHeight="1" x14ac:dyDescent="0.25">
      <c r="R4184" s="104"/>
    </row>
    <row r="4185" spans="18:18" ht="15" customHeight="1" x14ac:dyDescent="0.25">
      <c r="R4185" s="104"/>
    </row>
    <row r="4186" spans="18:18" ht="15" customHeight="1" x14ac:dyDescent="0.25">
      <c r="R4186" s="104"/>
    </row>
    <row r="4187" spans="18:18" ht="15" customHeight="1" x14ac:dyDescent="0.25">
      <c r="R4187" s="104"/>
    </row>
    <row r="4188" spans="18:18" ht="15" customHeight="1" x14ac:dyDescent="0.25">
      <c r="R4188" s="104"/>
    </row>
    <row r="4189" spans="18:18" ht="15" customHeight="1" x14ac:dyDescent="0.25">
      <c r="R4189" s="104"/>
    </row>
    <row r="4190" spans="18:18" ht="15" customHeight="1" x14ac:dyDescent="0.25">
      <c r="R4190" s="104"/>
    </row>
    <row r="4191" spans="18:18" ht="15" customHeight="1" x14ac:dyDescent="0.25">
      <c r="R4191" s="104"/>
    </row>
    <row r="4192" spans="18:18" ht="15" customHeight="1" x14ac:dyDescent="0.25">
      <c r="R4192" s="104"/>
    </row>
    <row r="4193" spans="18:18" ht="15" customHeight="1" x14ac:dyDescent="0.25">
      <c r="R4193" s="104"/>
    </row>
    <row r="4194" spans="18:18" ht="15" customHeight="1" x14ac:dyDescent="0.25">
      <c r="R4194" s="104"/>
    </row>
    <row r="4195" spans="18:18" ht="15" customHeight="1" x14ac:dyDescent="0.25">
      <c r="R4195" s="104"/>
    </row>
    <row r="4196" spans="18:18" ht="15" customHeight="1" x14ac:dyDescent="0.25">
      <c r="R4196" s="104"/>
    </row>
    <row r="4197" spans="18:18" ht="15" customHeight="1" x14ac:dyDescent="0.25">
      <c r="R4197" s="104"/>
    </row>
    <row r="4198" spans="18:18" ht="15" customHeight="1" x14ac:dyDescent="0.25">
      <c r="R4198" s="104"/>
    </row>
    <row r="4199" spans="18:18" ht="15" customHeight="1" x14ac:dyDescent="0.25">
      <c r="R4199" s="104"/>
    </row>
    <row r="4200" spans="18:18" ht="15" customHeight="1" x14ac:dyDescent="0.25">
      <c r="R4200" s="104"/>
    </row>
    <row r="4201" spans="18:18" ht="15" customHeight="1" x14ac:dyDescent="0.25">
      <c r="R4201" s="104"/>
    </row>
    <row r="4202" spans="18:18" ht="15" customHeight="1" x14ac:dyDescent="0.25">
      <c r="R4202" s="104"/>
    </row>
    <row r="4203" spans="18:18" ht="15" customHeight="1" x14ac:dyDescent="0.25">
      <c r="R4203" s="104"/>
    </row>
    <row r="4204" spans="18:18" ht="15" customHeight="1" x14ac:dyDescent="0.25">
      <c r="R4204" s="104"/>
    </row>
    <row r="4205" spans="18:18" ht="15" customHeight="1" x14ac:dyDescent="0.25">
      <c r="R4205" s="104"/>
    </row>
    <row r="4206" spans="18:18" ht="15" customHeight="1" x14ac:dyDescent="0.25">
      <c r="R4206" s="104"/>
    </row>
    <row r="4207" spans="18:18" ht="15" customHeight="1" x14ac:dyDescent="0.25">
      <c r="R4207" s="104"/>
    </row>
    <row r="4208" spans="18:18" ht="15" customHeight="1" x14ac:dyDescent="0.25">
      <c r="R4208" s="104"/>
    </row>
    <row r="4209" spans="18:18" ht="15" customHeight="1" x14ac:dyDescent="0.25">
      <c r="R4209" s="104"/>
    </row>
    <row r="4210" spans="18:18" ht="15" customHeight="1" x14ac:dyDescent="0.25">
      <c r="R4210" s="104"/>
    </row>
    <row r="4211" spans="18:18" ht="15" customHeight="1" x14ac:dyDescent="0.25">
      <c r="R4211" s="104"/>
    </row>
    <row r="4212" spans="18:18" ht="15" customHeight="1" x14ac:dyDescent="0.25">
      <c r="R4212" s="104"/>
    </row>
    <row r="4213" spans="18:18" ht="15" customHeight="1" x14ac:dyDescent="0.25">
      <c r="R4213" s="104"/>
    </row>
    <row r="4214" spans="18:18" ht="15" customHeight="1" x14ac:dyDescent="0.25">
      <c r="R4214" s="104"/>
    </row>
    <row r="4215" spans="18:18" ht="15" customHeight="1" x14ac:dyDescent="0.25">
      <c r="R4215" s="104"/>
    </row>
    <row r="4216" spans="18:18" ht="15" customHeight="1" x14ac:dyDescent="0.25">
      <c r="R4216" s="104"/>
    </row>
    <row r="4217" spans="18:18" ht="15" customHeight="1" x14ac:dyDescent="0.25">
      <c r="R4217" s="104"/>
    </row>
    <row r="4218" spans="18:18" ht="15" customHeight="1" x14ac:dyDescent="0.25">
      <c r="R4218" s="104"/>
    </row>
    <row r="4219" spans="18:18" ht="15" customHeight="1" x14ac:dyDescent="0.25">
      <c r="R4219" s="104"/>
    </row>
    <row r="4220" spans="18:18" ht="15" customHeight="1" x14ac:dyDescent="0.25">
      <c r="R4220" s="104"/>
    </row>
    <row r="4221" spans="18:18" ht="15" customHeight="1" x14ac:dyDescent="0.25">
      <c r="R4221" s="104"/>
    </row>
    <row r="4222" spans="18:18" ht="15" customHeight="1" x14ac:dyDescent="0.25">
      <c r="R4222" s="104"/>
    </row>
    <row r="4223" spans="18:18" ht="15" customHeight="1" x14ac:dyDescent="0.25">
      <c r="R4223" s="104"/>
    </row>
    <row r="4224" spans="18:18" ht="15" customHeight="1" x14ac:dyDescent="0.25">
      <c r="R4224" s="104"/>
    </row>
    <row r="4225" spans="18:18" ht="15" customHeight="1" x14ac:dyDescent="0.25">
      <c r="R4225" s="104"/>
    </row>
    <row r="4226" spans="18:18" ht="15" customHeight="1" x14ac:dyDescent="0.25">
      <c r="R4226" s="104"/>
    </row>
    <row r="4227" spans="18:18" ht="15" customHeight="1" x14ac:dyDescent="0.25">
      <c r="R4227" s="104"/>
    </row>
    <row r="4228" spans="18:18" ht="15" customHeight="1" x14ac:dyDescent="0.25">
      <c r="R4228" s="104"/>
    </row>
    <row r="4229" spans="18:18" ht="15" customHeight="1" x14ac:dyDescent="0.25">
      <c r="R4229" s="104"/>
    </row>
    <row r="4230" spans="18:18" ht="15" customHeight="1" x14ac:dyDescent="0.25">
      <c r="R4230" s="104"/>
    </row>
    <row r="4231" spans="18:18" ht="15" customHeight="1" x14ac:dyDescent="0.25">
      <c r="R4231" s="104"/>
    </row>
    <row r="4232" spans="18:18" ht="15" customHeight="1" x14ac:dyDescent="0.25">
      <c r="R4232" s="104"/>
    </row>
    <row r="4233" spans="18:18" ht="15" customHeight="1" x14ac:dyDescent="0.25">
      <c r="R4233" s="104"/>
    </row>
    <row r="4234" spans="18:18" ht="15" customHeight="1" x14ac:dyDescent="0.25">
      <c r="R4234" s="104"/>
    </row>
    <row r="4235" spans="18:18" ht="15" customHeight="1" x14ac:dyDescent="0.25">
      <c r="R4235" s="104"/>
    </row>
    <row r="4236" spans="18:18" ht="15" customHeight="1" x14ac:dyDescent="0.25">
      <c r="R4236" s="104"/>
    </row>
    <row r="4237" spans="18:18" ht="15" customHeight="1" x14ac:dyDescent="0.25">
      <c r="R4237" s="104"/>
    </row>
    <row r="4238" spans="18:18" ht="15" customHeight="1" x14ac:dyDescent="0.25">
      <c r="R4238" s="104"/>
    </row>
    <row r="4239" spans="18:18" ht="15" customHeight="1" x14ac:dyDescent="0.25">
      <c r="R4239" s="104"/>
    </row>
    <row r="4240" spans="18:18" ht="15" customHeight="1" x14ac:dyDescent="0.25">
      <c r="R4240" s="104"/>
    </row>
    <row r="4241" spans="18:18" ht="15" customHeight="1" x14ac:dyDescent="0.25">
      <c r="R4241" s="104"/>
    </row>
    <row r="4242" spans="18:18" ht="15" customHeight="1" x14ac:dyDescent="0.25">
      <c r="R4242" s="104"/>
    </row>
    <row r="4243" spans="18:18" ht="15" customHeight="1" x14ac:dyDescent="0.25">
      <c r="R4243" s="104"/>
    </row>
    <row r="4244" spans="18:18" ht="15" customHeight="1" x14ac:dyDescent="0.25">
      <c r="R4244" s="104"/>
    </row>
    <row r="4245" spans="18:18" ht="15" customHeight="1" x14ac:dyDescent="0.25">
      <c r="R4245" s="104"/>
    </row>
    <row r="4246" spans="18:18" ht="15" customHeight="1" x14ac:dyDescent="0.25">
      <c r="R4246" s="104"/>
    </row>
    <row r="4247" spans="18:18" ht="15" customHeight="1" x14ac:dyDescent="0.25">
      <c r="R4247" s="104"/>
    </row>
    <row r="4248" spans="18:18" ht="15" customHeight="1" x14ac:dyDescent="0.25">
      <c r="R4248" s="104"/>
    </row>
    <row r="4249" spans="18:18" ht="15" customHeight="1" x14ac:dyDescent="0.25">
      <c r="R4249" s="104"/>
    </row>
    <row r="4250" spans="18:18" ht="15" customHeight="1" x14ac:dyDescent="0.25">
      <c r="R4250" s="104"/>
    </row>
    <row r="4251" spans="18:18" ht="15" customHeight="1" x14ac:dyDescent="0.25">
      <c r="R4251" s="104"/>
    </row>
    <row r="4252" spans="18:18" ht="15" customHeight="1" x14ac:dyDescent="0.25">
      <c r="R4252" s="104"/>
    </row>
    <row r="4253" spans="18:18" ht="15" customHeight="1" x14ac:dyDescent="0.25">
      <c r="R4253" s="104"/>
    </row>
    <row r="4254" spans="18:18" ht="15" customHeight="1" x14ac:dyDescent="0.25">
      <c r="R4254" s="104"/>
    </row>
    <row r="4255" spans="18:18" ht="15" customHeight="1" x14ac:dyDescent="0.25">
      <c r="R4255" s="104"/>
    </row>
    <row r="4256" spans="18:18" ht="15" customHeight="1" x14ac:dyDescent="0.25">
      <c r="R4256" s="104"/>
    </row>
    <row r="4257" spans="18:18" ht="15" customHeight="1" x14ac:dyDescent="0.25">
      <c r="R4257" s="104"/>
    </row>
    <row r="4258" spans="18:18" ht="15" customHeight="1" x14ac:dyDescent="0.25">
      <c r="R4258" s="104"/>
    </row>
    <row r="4259" spans="18:18" ht="15" customHeight="1" x14ac:dyDescent="0.25">
      <c r="R4259" s="104"/>
    </row>
    <row r="4260" spans="18:18" ht="15" customHeight="1" x14ac:dyDescent="0.25">
      <c r="R4260" s="104"/>
    </row>
    <row r="4261" spans="18:18" ht="15" customHeight="1" x14ac:dyDescent="0.25">
      <c r="R4261" s="104"/>
    </row>
    <row r="4262" spans="18:18" ht="15" customHeight="1" x14ac:dyDescent="0.25">
      <c r="R4262" s="104"/>
    </row>
    <row r="4263" spans="18:18" ht="15" customHeight="1" x14ac:dyDescent="0.25">
      <c r="R4263" s="104"/>
    </row>
    <row r="4264" spans="18:18" ht="15" customHeight="1" x14ac:dyDescent="0.25">
      <c r="R4264" s="104"/>
    </row>
    <row r="4265" spans="18:18" ht="15" customHeight="1" x14ac:dyDescent="0.25">
      <c r="R4265" s="104"/>
    </row>
    <row r="4266" spans="18:18" ht="15" customHeight="1" x14ac:dyDescent="0.25">
      <c r="R4266" s="104"/>
    </row>
    <row r="4267" spans="18:18" ht="15" customHeight="1" x14ac:dyDescent="0.25">
      <c r="R4267" s="104"/>
    </row>
    <row r="4268" spans="18:18" ht="15" customHeight="1" x14ac:dyDescent="0.25">
      <c r="R4268" s="104"/>
    </row>
    <row r="4269" spans="18:18" ht="15" customHeight="1" x14ac:dyDescent="0.25">
      <c r="R4269" s="104"/>
    </row>
    <row r="4270" spans="18:18" ht="15" customHeight="1" x14ac:dyDescent="0.25">
      <c r="R4270" s="104"/>
    </row>
    <row r="4271" spans="18:18" ht="15" customHeight="1" x14ac:dyDescent="0.25">
      <c r="R4271" s="104"/>
    </row>
    <row r="4272" spans="18:18" ht="15" customHeight="1" x14ac:dyDescent="0.25">
      <c r="R4272" s="104"/>
    </row>
    <row r="4273" spans="18:18" ht="15" customHeight="1" x14ac:dyDescent="0.25">
      <c r="R4273" s="104"/>
    </row>
    <row r="4274" spans="18:18" ht="15" customHeight="1" x14ac:dyDescent="0.25">
      <c r="R4274" s="104"/>
    </row>
    <row r="4275" spans="18:18" ht="15" customHeight="1" x14ac:dyDescent="0.25">
      <c r="R4275" s="104"/>
    </row>
    <row r="4276" spans="18:18" ht="15" customHeight="1" x14ac:dyDescent="0.25">
      <c r="R4276" s="104"/>
    </row>
    <row r="4277" spans="18:18" ht="15" customHeight="1" x14ac:dyDescent="0.25">
      <c r="R4277" s="104"/>
    </row>
    <row r="4278" spans="18:18" ht="15" customHeight="1" x14ac:dyDescent="0.25">
      <c r="R4278" s="104"/>
    </row>
    <row r="4279" spans="18:18" ht="15" customHeight="1" x14ac:dyDescent="0.25">
      <c r="R4279" s="104"/>
    </row>
    <row r="4280" spans="18:18" ht="15" customHeight="1" x14ac:dyDescent="0.25">
      <c r="R4280" s="104"/>
    </row>
    <row r="4281" spans="18:18" ht="15" customHeight="1" x14ac:dyDescent="0.25">
      <c r="R4281" s="104"/>
    </row>
    <row r="4282" spans="18:18" ht="15" customHeight="1" x14ac:dyDescent="0.25">
      <c r="R4282" s="104"/>
    </row>
    <row r="4283" spans="18:18" ht="15" customHeight="1" x14ac:dyDescent="0.25">
      <c r="R4283" s="104"/>
    </row>
    <row r="4284" spans="18:18" ht="15" customHeight="1" x14ac:dyDescent="0.25">
      <c r="R4284" s="104"/>
    </row>
    <row r="4285" spans="18:18" ht="15" customHeight="1" x14ac:dyDescent="0.25">
      <c r="R4285" s="104"/>
    </row>
    <row r="4286" spans="18:18" ht="15" customHeight="1" x14ac:dyDescent="0.25">
      <c r="R4286" s="104"/>
    </row>
    <row r="4287" spans="18:18" ht="15" customHeight="1" x14ac:dyDescent="0.25">
      <c r="R4287" s="104"/>
    </row>
    <row r="4288" spans="18:18" ht="15" customHeight="1" x14ac:dyDescent="0.25">
      <c r="R4288" s="104"/>
    </row>
    <row r="4289" spans="18:18" ht="15" customHeight="1" x14ac:dyDescent="0.25">
      <c r="R4289" s="104"/>
    </row>
    <row r="4290" spans="18:18" ht="15" customHeight="1" x14ac:dyDescent="0.25">
      <c r="R4290" s="104"/>
    </row>
    <row r="4291" spans="18:18" ht="15" customHeight="1" x14ac:dyDescent="0.25">
      <c r="R4291" s="104"/>
    </row>
    <row r="4292" spans="18:18" ht="15" customHeight="1" x14ac:dyDescent="0.25">
      <c r="R4292" s="104"/>
    </row>
    <row r="4293" spans="18:18" ht="15" customHeight="1" x14ac:dyDescent="0.25">
      <c r="R4293" s="104"/>
    </row>
    <row r="4294" spans="18:18" ht="15" customHeight="1" x14ac:dyDescent="0.25">
      <c r="R4294" s="104"/>
    </row>
    <row r="4295" spans="18:18" ht="15" customHeight="1" x14ac:dyDescent="0.25">
      <c r="R4295" s="104"/>
    </row>
    <row r="4296" spans="18:18" ht="15" customHeight="1" x14ac:dyDescent="0.25">
      <c r="R4296" s="104"/>
    </row>
    <row r="4297" spans="18:18" ht="15" customHeight="1" x14ac:dyDescent="0.25">
      <c r="R4297" s="104"/>
    </row>
    <row r="4298" spans="18:18" ht="15" customHeight="1" x14ac:dyDescent="0.25">
      <c r="R4298" s="104"/>
    </row>
    <row r="4299" spans="18:18" ht="15" customHeight="1" x14ac:dyDescent="0.25">
      <c r="R4299" s="104"/>
    </row>
    <row r="4300" spans="18:18" ht="15" customHeight="1" x14ac:dyDescent="0.25">
      <c r="R4300" s="104"/>
    </row>
    <row r="4301" spans="18:18" ht="15" customHeight="1" x14ac:dyDescent="0.25">
      <c r="R4301" s="104"/>
    </row>
    <row r="4302" spans="18:18" ht="15" customHeight="1" x14ac:dyDescent="0.25">
      <c r="R4302" s="104"/>
    </row>
    <row r="4303" spans="18:18" ht="15" customHeight="1" x14ac:dyDescent="0.25">
      <c r="R4303" s="104"/>
    </row>
    <row r="4304" spans="18:18" ht="15" customHeight="1" x14ac:dyDescent="0.25">
      <c r="R4304" s="104"/>
    </row>
    <row r="4305" spans="18:18" ht="15" customHeight="1" x14ac:dyDescent="0.25">
      <c r="R4305" s="104"/>
    </row>
    <row r="4306" spans="18:18" ht="15" customHeight="1" x14ac:dyDescent="0.25">
      <c r="R4306" s="104"/>
    </row>
    <row r="4307" spans="18:18" ht="15" customHeight="1" x14ac:dyDescent="0.25">
      <c r="R4307" s="104"/>
    </row>
    <row r="4308" spans="18:18" ht="15" customHeight="1" x14ac:dyDescent="0.25">
      <c r="R4308" s="104"/>
    </row>
    <row r="4309" spans="18:18" ht="15" customHeight="1" x14ac:dyDescent="0.25">
      <c r="R4309" s="104"/>
    </row>
    <row r="4310" spans="18:18" ht="15" customHeight="1" x14ac:dyDescent="0.25">
      <c r="R4310" s="104"/>
    </row>
    <row r="4311" spans="18:18" ht="15" customHeight="1" x14ac:dyDescent="0.25">
      <c r="R4311" s="104"/>
    </row>
    <row r="4312" spans="18:18" ht="15" customHeight="1" x14ac:dyDescent="0.25">
      <c r="R4312" s="104"/>
    </row>
    <row r="4313" spans="18:18" ht="15" customHeight="1" x14ac:dyDescent="0.25">
      <c r="R4313" s="104"/>
    </row>
    <row r="4314" spans="18:18" ht="15" customHeight="1" x14ac:dyDescent="0.25">
      <c r="R4314" s="104"/>
    </row>
    <row r="4315" spans="18:18" ht="15" customHeight="1" x14ac:dyDescent="0.25">
      <c r="R4315" s="104"/>
    </row>
    <row r="4316" spans="18:18" ht="15" customHeight="1" x14ac:dyDescent="0.25">
      <c r="R4316" s="104"/>
    </row>
    <row r="4317" spans="18:18" ht="15" customHeight="1" x14ac:dyDescent="0.25">
      <c r="R4317" s="104"/>
    </row>
    <row r="4318" spans="18:18" ht="15" customHeight="1" x14ac:dyDescent="0.25">
      <c r="R4318" s="104"/>
    </row>
    <row r="4319" spans="18:18" ht="15" customHeight="1" x14ac:dyDescent="0.25">
      <c r="R4319" s="104"/>
    </row>
    <row r="4320" spans="18:18" ht="15" customHeight="1" x14ac:dyDescent="0.25">
      <c r="R4320" s="104"/>
    </row>
    <row r="4321" spans="18:18" ht="15" customHeight="1" x14ac:dyDescent="0.25">
      <c r="R4321" s="104"/>
    </row>
    <row r="4322" spans="18:18" ht="15" customHeight="1" x14ac:dyDescent="0.25">
      <c r="R4322" s="104"/>
    </row>
    <row r="4323" spans="18:18" ht="15" customHeight="1" x14ac:dyDescent="0.25">
      <c r="R4323" s="104"/>
    </row>
    <row r="4324" spans="18:18" ht="15" customHeight="1" x14ac:dyDescent="0.25">
      <c r="R4324" s="104"/>
    </row>
    <row r="4325" spans="18:18" ht="15" customHeight="1" x14ac:dyDescent="0.25">
      <c r="R4325" s="104"/>
    </row>
    <row r="4326" spans="18:18" ht="15" customHeight="1" x14ac:dyDescent="0.25">
      <c r="R4326" s="104"/>
    </row>
    <row r="4327" spans="18:18" ht="15" customHeight="1" x14ac:dyDescent="0.25">
      <c r="R4327" s="104"/>
    </row>
    <row r="4328" spans="18:18" ht="15" customHeight="1" x14ac:dyDescent="0.25">
      <c r="R4328" s="104"/>
    </row>
    <row r="4329" spans="18:18" ht="15" customHeight="1" x14ac:dyDescent="0.25">
      <c r="R4329" s="104"/>
    </row>
    <row r="4330" spans="18:18" ht="15" customHeight="1" x14ac:dyDescent="0.25">
      <c r="R4330" s="104"/>
    </row>
    <row r="4331" spans="18:18" ht="15" customHeight="1" x14ac:dyDescent="0.25">
      <c r="R4331" s="104"/>
    </row>
    <row r="4332" spans="18:18" ht="15" customHeight="1" x14ac:dyDescent="0.25">
      <c r="R4332" s="104"/>
    </row>
    <row r="4333" spans="18:18" ht="15" customHeight="1" x14ac:dyDescent="0.25">
      <c r="R4333" s="104"/>
    </row>
    <row r="4334" spans="18:18" ht="15" customHeight="1" x14ac:dyDescent="0.25">
      <c r="R4334" s="104"/>
    </row>
    <row r="4335" spans="18:18" ht="15" customHeight="1" x14ac:dyDescent="0.25">
      <c r="R4335" s="104"/>
    </row>
    <row r="4336" spans="18:18" ht="15" customHeight="1" x14ac:dyDescent="0.25">
      <c r="R4336" s="104"/>
    </row>
    <row r="4337" spans="18:18" ht="15" customHeight="1" x14ac:dyDescent="0.25">
      <c r="R4337" s="104"/>
    </row>
    <row r="4338" spans="18:18" ht="15" customHeight="1" x14ac:dyDescent="0.25">
      <c r="R4338" s="104"/>
    </row>
    <row r="4339" spans="18:18" ht="15" customHeight="1" x14ac:dyDescent="0.25">
      <c r="R4339" s="104"/>
    </row>
    <row r="4340" spans="18:18" ht="15" customHeight="1" x14ac:dyDescent="0.25">
      <c r="R4340" s="104"/>
    </row>
    <row r="4341" spans="18:18" ht="15" customHeight="1" x14ac:dyDescent="0.25">
      <c r="R4341" s="104"/>
    </row>
    <row r="4342" spans="18:18" ht="15" customHeight="1" x14ac:dyDescent="0.25">
      <c r="R4342" s="104"/>
    </row>
    <row r="4343" spans="18:18" ht="15" customHeight="1" x14ac:dyDescent="0.25">
      <c r="R4343" s="104"/>
    </row>
    <row r="4344" spans="18:18" ht="15" customHeight="1" x14ac:dyDescent="0.25">
      <c r="R4344" s="104"/>
    </row>
    <row r="4345" spans="18:18" ht="15" customHeight="1" x14ac:dyDescent="0.25">
      <c r="R4345" s="104"/>
    </row>
    <row r="4346" spans="18:18" ht="15" customHeight="1" x14ac:dyDescent="0.25">
      <c r="R4346" s="104"/>
    </row>
    <row r="4347" spans="18:18" ht="15" customHeight="1" x14ac:dyDescent="0.25">
      <c r="R4347" s="104"/>
    </row>
    <row r="4348" spans="18:18" ht="15" customHeight="1" x14ac:dyDescent="0.25">
      <c r="R4348" s="104"/>
    </row>
    <row r="4349" spans="18:18" ht="15" customHeight="1" x14ac:dyDescent="0.25">
      <c r="R4349" s="104"/>
    </row>
    <row r="4350" spans="18:18" ht="15" customHeight="1" x14ac:dyDescent="0.25">
      <c r="R4350" s="104"/>
    </row>
    <row r="4351" spans="18:18" ht="15" customHeight="1" x14ac:dyDescent="0.25">
      <c r="R4351" s="104"/>
    </row>
    <row r="4352" spans="18:18" ht="15" customHeight="1" x14ac:dyDescent="0.25">
      <c r="R4352" s="104"/>
    </row>
    <row r="4353" spans="18:18" ht="15" customHeight="1" x14ac:dyDescent="0.25">
      <c r="R4353" s="104"/>
    </row>
    <row r="4354" spans="18:18" ht="15" customHeight="1" x14ac:dyDescent="0.25">
      <c r="R4354" s="104"/>
    </row>
    <row r="4355" spans="18:18" ht="15" customHeight="1" x14ac:dyDescent="0.25">
      <c r="R4355" s="104"/>
    </row>
    <row r="4356" spans="18:18" ht="15" customHeight="1" x14ac:dyDescent="0.25">
      <c r="R4356" s="104"/>
    </row>
    <row r="4357" spans="18:18" ht="15" customHeight="1" x14ac:dyDescent="0.25">
      <c r="R4357" s="104"/>
    </row>
    <row r="4358" spans="18:18" ht="15" customHeight="1" x14ac:dyDescent="0.25">
      <c r="R4358" s="104"/>
    </row>
    <row r="4359" spans="18:18" ht="15" customHeight="1" x14ac:dyDescent="0.25">
      <c r="R4359" s="104"/>
    </row>
    <row r="4360" spans="18:18" ht="15" customHeight="1" x14ac:dyDescent="0.25">
      <c r="R4360" s="104"/>
    </row>
    <row r="4361" spans="18:18" ht="15" customHeight="1" x14ac:dyDescent="0.25">
      <c r="R4361" s="104"/>
    </row>
    <row r="4362" spans="18:18" ht="15" customHeight="1" x14ac:dyDescent="0.25">
      <c r="R4362" s="104"/>
    </row>
    <row r="4363" spans="18:18" ht="15" customHeight="1" x14ac:dyDescent="0.25">
      <c r="R4363" s="104"/>
    </row>
    <row r="4364" spans="18:18" ht="15" customHeight="1" x14ac:dyDescent="0.25">
      <c r="R4364" s="104"/>
    </row>
    <row r="4365" spans="18:18" ht="15" customHeight="1" x14ac:dyDescent="0.25">
      <c r="R4365" s="104"/>
    </row>
    <row r="4366" spans="18:18" ht="15" customHeight="1" x14ac:dyDescent="0.25">
      <c r="R4366" s="104"/>
    </row>
    <row r="4367" spans="18:18" ht="15" customHeight="1" x14ac:dyDescent="0.25">
      <c r="R4367" s="104"/>
    </row>
    <row r="4368" spans="18:18" ht="15" customHeight="1" x14ac:dyDescent="0.25">
      <c r="R4368" s="104"/>
    </row>
    <row r="4369" spans="18:18" ht="15" customHeight="1" x14ac:dyDescent="0.25">
      <c r="R4369" s="104"/>
    </row>
    <row r="4370" spans="18:18" ht="15" customHeight="1" x14ac:dyDescent="0.25">
      <c r="R4370" s="104"/>
    </row>
    <row r="4371" spans="18:18" ht="15" customHeight="1" x14ac:dyDescent="0.25">
      <c r="R4371" s="104"/>
    </row>
    <row r="4372" spans="18:18" ht="15" customHeight="1" x14ac:dyDescent="0.25">
      <c r="R4372" s="104"/>
    </row>
    <row r="4373" spans="18:18" ht="15" customHeight="1" x14ac:dyDescent="0.25">
      <c r="R4373" s="104"/>
    </row>
    <row r="4374" spans="18:18" ht="15" customHeight="1" x14ac:dyDescent="0.25">
      <c r="R4374" s="104"/>
    </row>
    <row r="4375" spans="18:18" ht="15" customHeight="1" x14ac:dyDescent="0.25">
      <c r="R4375" s="104"/>
    </row>
    <row r="4376" spans="18:18" ht="15" customHeight="1" x14ac:dyDescent="0.25">
      <c r="R4376" s="104"/>
    </row>
    <row r="4377" spans="18:18" ht="15" customHeight="1" x14ac:dyDescent="0.25">
      <c r="R4377" s="104"/>
    </row>
    <row r="4378" spans="18:18" ht="15" customHeight="1" x14ac:dyDescent="0.25">
      <c r="R4378" s="104"/>
    </row>
    <row r="4379" spans="18:18" ht="15" customHeight="1" x14ac:dyDescent="0.25">
      <c r="R4379" s="104"/>
    </row>
    <row r="4380" spans="18:18" ht="15" customHeight="1" x14ac:dyDescent="0.25">
      <c r="R4380" s="104"/>
    </row>
    <row r="4381" spans="18:18" ht="15" customHeight="1" x14ac:dyDescent="0.25">
      <c r="R4381" s="104"/>
    </row>
    <row r="4382" spans="18:18" ht="15" customHeight="1" x14ac:dyDescent="0.25">
      <c r="R4382" s="104"/>
    </row>
    <row r="4383" spans="18:18" ht="15" customHeight="1" x14ac:dyDescent="0.25">
      <c r="R4383" s="104"/>
    </row>
    <row r="4384" spans="18:18" ht="15" customHeight="1" x14ac:dyDescent="0.25">
      <c r="R4384" s="104"/>
    </row>
    <row r="4385" spans="18:18" ht="15" customHeight="1" x14ac:dyDescent="0.25">
      <c r="R4385" s="104"/>
    </row>
    <row r="4386" spans="18:18" ht="15" customHeight="1" x14ac:dyDescent="0.25">
      <c r="R4386" s="104"/>
    </row>
    <row r="4387" spans="18:18" ht="15" customHeight="1" x14ac:dyDescent="0.25">
      <c r="R4387" s="104"/>
    </row>
    <row r="4388" spans="18:18" ht="15" customHeight="1" x14ac:dyDescent="0.25">
      <c r="R4388" s="104"/>
    </row>
    <row r="4389" spans="18:18" ht="15" customHeight="1" x14ac:dyDescent="0.25">
      <c r="R4389" s="104"/>
    </row>
    <row r="4390" spans="18:18" ht="15" customHeight="1" x14ac:dyDescent="0.25">
      <c r="R4390" s="104"/>
    </row>
    <row r="4391" spans="18:18" ht="15" customHeight="1" x14ac:dyDescent="0.25">
      <c r="R4391" s="104"/>
    </row>
    <row r="4392" spans="18:18" ht="15" customHeight="1" x14ac:dyDescent="0.25">
      <c r="R4392" s="104"/>
    </row>
    <row r="4393" spans="18:18" ht="15" customHeight="1" x14ac:dyDescent="0.25">
      <c r="R4393" s="104"/>
    </row>
    <row r="4394" spans="18:18" ht="15" customHeight="1" x14ac:dyDescent="0.25">
      <c r="R4394" s="104"/>
    </row>
    <row r="4395" spans="18:18" ht="15" customHeight="1" x14ac:dyDescent="0.25">
      <c r="R4395" s="104"/>
    </row>
    <row r="4396" spans="18:18" ht="15" customHeight="1" x14ac:dyDescent="0.25">
      <c r="R4396" s="104"/>
    </row>
    <row r="4397" spans="18:18" ht="15" customHeight="1" x14ac:dyDescent="0.25">
      <c r="R4397" s="104"/>
    </row>
    <row r="4398" spans="18:18" ht="15" customHeight="1" x14ac:dyDescent="0.25">
      <c r="R4398" s="104"/>
    </row>
    <row r="4399" spans="18:18" ht="15" customHeight="1" x14ac:dyDescent="0.25">
      <c r="R4399" s="104"/>
    </row>
    <row r="4400" spans="18:18" ht="15" customHeight="1" x14ac:dyDescent="0.25">
      <c r="R4400" s="104"/>
    </row>
    <row r="4401" spans="18:18" ht="15" customHeight="1" x14ac:dyDescent="0.25">
      <c r="R4401" s="104"/>
    </row>
    <row r="4402" spans="18:18" ht="15" customHeight="1" x14ac:dyDescent="0.25">
      <c r="R4402" s="104"/>
    </row>
    <row r="4403" spans="18:18" ht="15" customHeight="1" x14ac:dyDescent="0.25">
      <c r="R4403" s="104"/>
    </row>
    <row r="4404" spans="18:18" ht="15" customHeight="1" x14ac:dyDescent="0.25">
      <c r="R4404" s="104"/>
    </row>
    <row r="4405" spans="18:18" ht="15" customHeight="1" x14ac:dyDescent="0.25">
      <c r="R4405" s="104"/>
    </row>
    <row r="4406" spans="18:18" ht="15" customHeight="1" x14ac:dyDescent="0.25">
      <c r="R4406" s="104"/>
    </row>
    <row r="4407" spans="18:18" ht="15" customHeight="1" x14ac:dyDescent="0.25">
      <c r="R4407" s="104"/>
    </row>
    <row r="4408" spans="18:18" ht="15" customHeight="1" x14ac:dyDescent="0.25">
      <c r="R4408" s="104"/>
    </row>
    <row r="4409" spans="18:18" ht="15" customHeight="1" x14ac:dyDescent="0.25">
      <c r="R4409" s="104"/>
    </row>
    <row r="4410" spans="18:18" ht="15" customHeight="1" x14ac:dyDescent="0.25">
      <c r="R4410" s="104"/>
    </row>
    <row r="4411" spans="18:18" ht="15" customHeight="1" x14ac:dyDescent="0.25">
      <c r="R4411" s="104"/>
    </row>
    <row r="4412" spans="18:18" ht="15" customHeight="1" x14ac:dyDescent="0.25">
      <c r="R4412" s="104"/>
    </row>
    <row r="4413" spans="18:18" ht="15" customHeight="1" x14ac:dyDescent="0.25">
      <c r="R4413" s="104"/>
    </row>
    <row r="4414" spans="18:18" ht="15" customHeight="1" x14ac:dyDescent="0.25">
      <c r="R4414" s="104"/>
    </row>
    <row r="4415" spans="18:18" ht="15" customHeight="1" x14ac:dyDescent="0.25">
      <c r="R4415" s="104"/>
    </row>
    <row r="4416" spans="18:18" ht="15" customHeight="1" x14ac:dyDescent="0.25">
      <c r="R4416" s="104"/>
    </row>
    <row r="4417" spans="18:18" ht="15" customHeight="1" x14ac:dyDescent="0.25">
      <c r="R4417" s="104"/>
    </row>
    <row r="4418" spans="18:18" ht="15" customHeight="1" x14ac:dyDescent="0.25">
      <c r="R4418" s="104"/>
    </row>
    <row r="4419" spans="18:18" ht="15" customHeight="1" x14ac:dyDescent="0.25">
      <c r="R4419" s="104"/>
    </row>
    <row r="4420" spans="18:18" ht="15" customHeight="1" x14ac:dyDescent="0.25">
      <c r="R4420" s="104"/>
    </row>
    <row r="4421" spans="18:18" ht="15" customHeight="1" x14ac:dyDescent="0.25">
      <c r="R4421" s="104"/>
    </row>
    <row r="4422" spans="18:18" ht="15" customHeight="1" x14ac:dyDescent="0.25">
      <c r="R4422" s="104"/>
    </row>
    <row r="4423" spans="18:18" ht="15" customHeight="1" x14ac:dyDescent="0.25">
      <c r="R4423" s="104"/>
    </row>
    <row r="4424" spans="18:18" ht="15" customHeight="1" x14ac:dyDescent="0.25">
      <c r="R4424" s="104"/>
    </row>
    <row r="4425" spans="18:18" ht="15" customHeight="1" x14ac:dyDescent="0.25">
      <c r="R4425" s="104"/>
    </row>
    <row r="4426" spans="18:18" ht="15" customHeight="1" x14ac:dyDescent="0.25">
      <c r="R4426" s="104"/>
    </row>
    <row r="4427" spans="18:18" ht="15" customHeight="1" x14ac:dyDescent="0.25">
      <c r="R4427" s="104"/>
    </row>
    <row r="4428" spans="18:18" ht="15" customHeight="1" x14ac:dyDescent="0.25">
      <c r="R4428" s="104"/>
    </row>
    <row r="4429" spans="18:18" ht="15" customHeight="1" x14ac:dyDescent="0.25">
      <c r="R4429" s="104"/>
    </row>
    <row r="4430" spans="18:18" ht="15" customHeight="1" x14ac:dyDescent="0.25">
      <c r="R4430" s="104"/>
    </row>
    <row r="4431" spans="18:18" ht="15" customHeight="1" x14ac:dyDescent="0.25">
      <c r="R4431" s="104"/>
    </row>
    <row r="4432" spans="18:18" ht="15" customHeight="1" x14ac:dyDescent="0.25">
      <c r="R4432" s="104"/>
    </row>
    <row r="4433" spans="18:18" ht="15" customHeight="1" x14ac:dyDescent="0.25">
      <c r="R4433" s="104"/>
    </row>
    <row r="4434" spans="18:18" ht="15" customHeight="1" x14ac:dyDescent="0.25">
      <c r="R4434" s="104"/>
    </row>
    <row r="4435" spans="18:18" ht="15" customHeight="1" x14ac:dyDescent="0.25">
      <c r="R4435" s="104"/>
    </row>
    <row r="4436" spans="18:18" ht="15" customHeight="1" x14ac:dyDescent="0.25">
      <c r="R4436" s="104"/>
    </row>
    <row r="4437" spans="18:18" ht="15" customHeight="1" x14ac:dyDescent="0.25">
      <c r="R4437" s="104"/>
    </row>
  </sheetData>
  <sheetProtection password="9084" sheet="1" objects="1" scenarios="1"/>
  <hyperlinks>
    <hyperlink ref="L5" location="'6. Recursos Humanos'!A1" display="'6. Recursos Humanos'!A1"/>
    <hyperlink ref="M5" location="'7. Painel de Indicadores'!A1" display="'7. Painel de Indicadores'!A1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horizontalDpi="4294967293" r:id="rId1"/>
  <headerFooter>
    <oddHeader xml:space="preserve">&amp;CDASHBOARD CONTROLE DE FUNCIONÁRIOS
</oddHeader>
    <oddFooter>&amp;LImpresso em &amp;D as &amp;T&amp;RPágina &amp;P de &amp;N páginas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Ini</vt:lpstr>
      <vt:lpstr>Duv</vt:lpstr>
      <vt:lpstr>Sug</vt:lpstr>
      <vt:lpstr>Sou</vt:lpstr>
      <vt:lpstr>Cad</vt:lpstr>
      <vt:lpstr>Con</vt:lpstr>
      <vt:lpstr>Das</vt:lpstr>
      <vt:lpstr>Con!Area_de_impressao</vt:lpstr>
      <vt:lpstr>Das!Area_de_impressao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Flavio Dias de Souza</cp:lastModifiedBy>
  <cp:lastPrinted>2022-12-23T13:21:29Z</cp:lastPrinted>
  <dcterms:created xsi:type="dcterms:W3CDTF">2014-01-22T00:00:39Z</dcterms:created>
  <dcterms:modified xsi:type="dcterms:W3CDTF">2022-12-23T15:57:24Z</dcterms:modified>
</cp:coreProperties>
</file>