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210" windowWidth="18195" windowHeight="7110" tabRatio="0"/>
  </bookViews>
  <sheets>
    <sheet name="Ini" sheetId="2" r:id="rId1"/>
    <sheet name="Areas" sheetId="13" r:id="rId2"/>
    <sheet name="Funcionários" sheetId="11" r:id="rId3"/>
    <sheet name="TipoT" sheetId="12" r:id="rId4"/>
    <sheet name="Treinamentos" sheetId="3" r:id="rId5"/>
    <sheet name="RC" sheetId="5" r:id="rId6"/>
    <sheet name="GRAF" sheetId="6" r:id="rId7"/>
    <sheet name="RI" sheetId="7" r:id="rId8"/>
    <sheet name="Das" sheetId="20" r:id="rId9"/>
    <sheet name="Duv" sheetId="17" r:id="rId10"/>
    <sheet name="Sug" sheetId="18" r:id="rId11"/>
    <sheet name="Sou" sheetId="19" r:id="rId12"/>
  </sheets>
  <definedNames>
    <definedName name="__xlcn.WorksheetConnection_ProC5H561" hidden="1">#REF!</definedName>
    <definedName name="_xlnm._FilterDatabase" localSheetId="1" hidden="1">Areas!$B$5:$B$11</definedName>
    <definedName name="_xlnm._FilterDatabase" localSheetId="2" hidden="1">Funcionários!$B$6:$H$6</definedName>
    <definedName name="_xlnm._FilterDatabase" localSheetId="3" hidden="1">TipoT!$B$6:$F$6</definedName>
    <definedName name="_xlnm.Print_Area" localSheetId="1">OFFSET(Areas!$B$5,,,COUNTA(Areas!$D$5:$D$56),5)</definedName>
    <definedName name="_xlnm.Print_Area" localSheetId="8">Das!$B$3:$K$32</definedName>
    <definedName name="_xlnm.Print_Area" localSheetId="2">OFFSET(Funcionários!$B$5,,,1+COUNTA(Funcionários!$B$6:$B$1006),7)</definedName>
    <definedName name="_xlnm.Print_Area" localSheetId="6">GRAF!$B$5:$Q$44</definedName>
    <definedName name="_xlnm.Print_Area" localSheetId="0">Ini!$B$4:$I$16</definedName>
    <definedName name="_xlnm.Print_Area" localSheetId="5">'RC'!$B$5:$O$17</definedName>
    <definedName name="_xlnm.Print_Area" localSheetId="7">RI!$B$5:$O$68</definedName>
    <definedName name="_xlnm.Print_Area" localSheetId="3">OFFSET(TipoT!$B$5,,,1+COUNTA(TipoT!$B$6:$B$506),5)</definedName>
    <definedName name="_xlnm.Print_Area" localSheetId="4">OFFSET(Treinamentos!$B$5,,,2+500-COUNTBLANK(Treinamentos!$B$7:$B$506),17)</definedName>
    <definedName name="ListaAreas">OFFSET(Areas!$B$7,0,0,COUNTA(Areas!$B$7:$B$56))</definedName>
    <definedName name="ListaCargos">OFFSET(Areas!$D$7,0,0,COUNTA(Areas!$D$7:$D$56))</definedName>
    <definedName name="ListaResponsavel">OFFSET(Funcionários!$B$7,0,0,COUNTA(Funcionários!$B$7:$B$1006))</definedName>
    <definedName name="ListaSalas">OFFSET(Areas!$F$7,0,0,COUNTA(Areas!$F$7:$F$56))</definedName>
    <definedName name="ListaTreinamentos">OFFSET(TipoT!$C$7,0,0,COUNTA(TipoT!$C$7:$C$506))</definedName>
    <definedName name="_xlnm.Print_Titles" localSheetId="1">Areas!$5:$6</definedName>
    <definedName name="_xlnm.Print_Titles" localSheetId="2">Funcionários!$5:$6</definedName>
    <definedName name="_xlnm.Print_Titles" localSheetId="3">TipoT!$5:$6</definedName>
    <definedName name="_xlnm.Print_Titles" localSheetId="4">Treinamentos!$5:$6</definedName>
  </definedNames>
  <calcPr calcId="145621"/>
</workbook>
</file>

<file path=xl/calcChain.xml><?xml version="1.0" encoding="utf-8"?>
<calcChain xmlns="http://schemas.openxmlformats.org/spreadsheetml/2006/main"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7" i="3"/>
  <c r="B28" i="17" l="1"/>
  <c r="B27" i="17"/>
  <c r="S7" i="3" l="1"/>
  <c r="S8" i="3"/>
  <c r="J8" i="3"/>
  <c r="O8" i="3" s="1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J7" i="3"/>
  <c r="O7" i="3" s="1"/>
  <c r="J9" i="3"/>
  <c r="J10" i="3"/>
  <c r="J11" i="3"/>
  <c r="O11" i="3" s="1"/>
  <c r="J12" i="3"/>
  <c r="J13" i="3"/>
  <c r="J14" i="3"/>
  <c r="J15" i="3"/>
  <c r="J16" i="3"/>
  <c r="J17" i="3"/>
  <c r="O17" i="3" s="1"/>
  <c r="J18" i="3"/>
  <c r="O18" i="3" s="1"/>
  <c r="N15" i="5" s="1"/>
  <c r="N23" i="7" s="1"/>
  <c r="J19" i="3"/>
  <c r="O19" i="3" s="1"/>
  <c r="J20" i="3"/>
  <c r="O20" i="3" s="1"/>
  <c r="P20" i="3" s="1"/>
  <c r="J21" i="3"/>
  <c r="O21" i="3" s="1"/>
  <c r="P21" i="3" s="1"/>
  <c r="J22" i="3"/>
  <c r="O22" i="3" s="1"/>
  <c r="J23" i="3"/>
  <c r="O23" i="3" s="1"/>
  <c r="J24" i="3"/>
  <c r="O24" i="3" s="1"/>
  <c r="J25" i="3"/>
  <c r="O25" i="3" s="1"/>
  <c r="J26" i="3"/>
  <c r="O26" i="3" s="1"/>
  <c r="J27" i="3"/>
  <c r="O27" i="3" s="1"/>
  <c r="J28" i="3"/>
  <c r="O28" i="3" s="1"/>
  <c r="J29" i="3"/>
  <c r="O29" i="3" s="1"/>
  <c r="J30" i="3"/>
  <c r="O30" i="3" s="1"/>
  <c r="J31" i="3"/>
  <c r="O31" i="3" s="1"/>
  <c r="J32" i="3"/>
  <c r="O32" i="3" s="1"/>
  <c r="J33" i="3"/>
  <c r="O33" i="3" s="1"/>
  <c r="J34" i="3"/>
  <c r="O34" i="3" s="1"/>
  <c r="J35" i="3"/>
  <c r="O35" i="3" s="1"/>
  <c r="J36" i="3"/>
  <c r="O36" i="3" s="1"/>
  <c r="J37" i="3"/>
  <c r="O37" i="3" s="1"/>
  <c r="J38" i="3"/>
  <c r="O38" i="3" s="1"/>
  <c r="J39" i="3"/>
  <c r="O39" i="3" s="1"/>
  <c r="J40" i="3"/>
  <c r="O40" i="3" s="1"/>
  <c r="J41" i="3"/>
  <c r="O41" i="3" s="1"/>
  <c r="J42" i="3"/>
  <c r="O42" i="3" s="1"/>
  <c r="J43" i="3"/>
  <c r="O43" i="3" s="1"/>
  <c r="J44" i="3"/>
  <c r="O44" i="3" s="1"/>
  <c r="J45" i="3"/>
  <c r="O45" i="3" s="1"/>
  <c r="J46" i="3"/>
  <c r="O46" i="3" s="1"/>
  <c r="J47" i="3"/>
  <c r="O47" i="3" s="1"/>
  <c r="J48" i="3"/>
  <c r="O48" i="3" s="1"/>
  <c r="J49" i="3"/>
  <c r="O49" i="3" s="1"/>
  <c r="J50" i="3"/>
  <c r="O50" i="3" s="1"/>
  <c r="J51" i="3"/>
  <c r="O51" i="3" s="1"/>
  <c r="J52" i="3"/>
  <c r="O52" i="3" s="1"/>
  <c r="J53" i="3"/>
  <c r="O53" i="3" s="1"/>
  <c r="J54" i="3"/>
  <c r="O54" i="3" s="1"/>
  <c r="J55" i="3"/>
  <c r="O55" i="3" s="1"/>
  <c r="J56" i="3"/>
  <c r="O56" i="3" s="1"/>
  <c r="J57" i="3"/>
  <c r="O57" i="3" s="1"/>
  <c r="J58" i="3"/>
  <c r="O58" i="3" s="1"/>
  <c r="J59" i="3"/>
  <c r="O59" i="3" s="1"/>
  <c r="J60" i="3"/>
  <c r="O60" i="3" s="1"/>
  <c r="J61" i="3"/>
  <c r="O61" i="3" s="1"/>
  <c r="J62" i="3"/>
  <c r="O62" i="3" s="1"/>
  <c r="J63" i="3"/>
  <c r="O63" i="3" s="1"/>
  <c r="J64" i="3"/>
  <c r="O64" i="3" s="1"/>
  <c r="J65" i="3"/>
  <c r="O65" i="3" s="1"/>
  <c r="J66" i="3"/>
  <c r="O66" i="3" s="1"/>
  <c r="J67" i="3"/>
  <c r="O67" i="3" s="1"/>
  <c r="J68" i="3"/>
  <c r="O68" i="3" s="1"/>
  <c r="J69" i="3"/>
  <c r="O69" i="3" s="1"/>
  <c r="J70" i="3"/>
  <c r="O70" i="3" s="1"/>
  <c r="J71" i="3"/>
  <c r="O71" i="3" s="1"/>
  <c r="J72" i="3"/>
  <c r="O72" i="3" s="1"/>
  <c r="J73" i="3"/>
  <c r="O73" i="3" s="1"/>
  <c r="J74" i="3"/>
  <c r="O74" i="3" s="1"/>
  <c r="J75" i="3"/>
  <c r="O75" i="3" s="1"/>
  <c r="J76" i="3"/>
  <c r="O76" i="3" s="1"/>
  <c r="J77" i="3"/>
  <c r="O77" i="3" s="1"/>
  <c r="J78" i="3"/>
  <c r="O78" i="3" s="1"/>
  <c r="J79" i="3"/>
  <c r="O79" i="3" s="1"/>
  <c r="J80" i="3"/>
  <c r="O80" i="3" s="1"/>
  <c r="J81" i="3"/>
  <c r="O81" i="3" s="1"/>
  <c r="J82" i="3"/>
  <c r="O82" i="3" s="1"/>
  <c r="J83" i="3"/>
  <c r="O83" i="3" s="1"/>
  <c r="J84" i="3"/>
  <c r="O84" i="3" s="1"/>
  <c r="J85" i="3"/>
  <c r="O85" i="3" s="1"/>
  <c r="J86" i="3"/>
  <c r="O86" i="3" s="1"/>
  <c r="J87" i="3"/>
  <c r="O87" i="3" s="1"/>
  <c r="J88" i="3"/>
  <c r="O88" i="3" s="1"/>
  <c r="J89" i="3"/>
  <c r="O89" i="3" s="1"/>
  <c r="J90" i="3"/>
  <c r="O90" i="3" s="1"/>
  <c r="J91" i="3"/>
  <c r="O91" i="3" s="1"/>
  <c r="J92" i="3"/>
  <c r="O92" i="3" s="1"/>
  <c r="J93" i="3"/>
  <c r="O93" i="3" s="1"/>
  <c r="J94" i="3"/>
  <c r="O94" i="3" s="1"/>
  <c r="J95" i="3"/>
  <c r="O95" i="3" s="1"/>
  <c r="J96" i="3"/>
  <c r="O96" i="3" s="1"/>
  <c r="J97" i="3"/>
  <c r="O97" i="3" s="1"/>
  <c r="J98" i="3"/>
  <c r="O98" i="3" s="1"/>
  <c r="J99" i="3"/>
  <c r="O99" i="3" s="1"/>
  <c r="J100" i="3"/>
  <c r="O100" i="3" s="1"/>
  <c r="J101" i="3"/>
  <c r="O101" i="3" s="1"/>
  <c r="J102" i="3"/>
  <c r="O102" i="3" s="1"/>
  <c r="J103" i="3"/>
  <c r="O103" i="3" s="1"/>
  <c r="J104" i="3"/>
  <c r="O104" i="3" s="1"/>
  <c r="J105" i="3"/>
  <c r="O105" i="3" s="1"/>
  <c r="J106" i="3"/>
  <c r="O106" i="3" s="1"/>
  <c r="J107" i="3"/>
  <c r="O107" i="3" s="1"/>
  <c r="J108" i="3"/>
  <c r="O108" i="3" s="1"/>
  <c r="J109" i="3"/>
  <c r="O109" i="3" s="1"/>
  <c r="J110" i="3"/>
  <c r="O110" i="3" s="1"/>
  <c r="J111" i="3"/>
  <c r="O111" i="3" s="1"/>
  <c r="J112" i="3"/>
  <c r="O112" i="3" s="1"/>
  <c r="J113" i="3"/>
  <c r="O113" i="3" s="1"/>
  <c r="J114" i="3"/>
  <c r="O114" i="3" s="1"/>
  <c r="J115" i="3"/>
  <c r="O115" i="3" s="1"/>
  <c r="J116" i="3"/>
  <c r="O116" i="3" s="1"/>
  <c r="J117" i="3"/>
  <c r="O117" i="3" s="1"/>
  <c r="J118" i="3"/>
  <c r="O118" i="3" s="1"/>
  <c r="J119" i="3"/>
  <c r="O119" i="3" s="1"/>
  <c r="J120" i="3"/>
  <c r="O120" i="3" s="1"/>
  <c r="J121" i="3"/>
  <c r="O121" i="3" s="1"/>
  <c r="J122" i="3"/>
  <c r="O122" i="3" s="1"/>
  <c r="J123" i="3"/>
  <c r="O123" i="3" s="1"/>
  <c r="J124" i="3"/>
  <c r="O124" i="3" s="1"/>
  <c r="J125" i="3"/>
  <c r="O125" i="3" s="1"/>
  <c r="J126" i="3"/>
  <c r="O126" i="3" s="1"/>
  <c r="J127" i="3"/>
  <c r="O127" i="3" s="1"/>
  <c r="J128" i="3"/>
  <c r="O128" i="3" s="1"/>
  <c r="J129" i="3"/>
  <c r="O129" i="3" s="1"/>
  <c r="J130" i="3"/>
  <c r="O130" i="3" s="1"/>
  <c r="J131" i="3"/>
  <c r="O131" i="3" s="1"/>
  <c r="J132" i="3"/>
  <c r="O132" i="3" s="1"/>
  <c r="J133" i="3"/>
  <c r="O133" i="3" s="1"/>
  <c r="J134" i="3"/>
  <c r="O134" i="3" s="1"/>
  <c r="J135" i="3"/>
  <c r="O135" i="3" s="1"/>
  <c r="J136" i="3"/>
  <c r="O136" i="3" s="1"/>
  <c r="J137" i="3"/>
  <c r="O137" i="3" s="1"/>
  <c r="J138" i="3"/>
  <c r="O138" i="3" s="1"/>
  <c r="J139" i="3"/>
  <c r="O139" i="3" s="1"/>
  <c r="J140" i="3"/>
  <c r="O140" i="3" s="1"/>
  <c r="J141" i="3"/>
  <c r="O141" i="3" s="1"/>
  <c r="J142" i="3"/>
  <c r="O142" i="3" s="1"/>
  <c r="J143" i="3"/>
  <c r="O143" i="3" s="1"/>
  <c r="J144" i="3"/>
  <c r="O144" i="3" s="1"/>
  <c r="J145" i="3"/>
  <c r="O145" i="3" s="1"/>
  <c r="J146" i="3"/>
  <c r="O146" i="3" s="1"/>
  <c r="J147" i="3"/>
  <c r="O147" i="3" s="1"/>
  <c r="J148" i="3"/>
  <c r="O148" i="3" s="1"/>
  <c r="J149" i="3"/>
  <c r="O149" i="3" s="1"/>
  <c r="J150" i="3"/>
  <c r="O150" i="3" s="1"/>
  <c r="J151" i="3"/>
  <c r="O151" i="3" s="1"/>
  <c r="J152" i="3"/>
  <c r="O152" i="3" s="1"/>
  <c r="J153" i="3"/>
  <c r="O153" i="3" s="1"/>
  <c r="J154" i="3"/>
  <c r="O154" i="3" s="1"/>
  <c r="J155" i="3"/>
  <c r="O155" i="3" s="1"/>
  <c r="J156" i="3"/>
  <c r="O156" i="3" s="1"/>
  <c r="J157" i="3"/>
  <c r="O157" i="3" s="1"/>
  <c r="J158" i="3"/>
  <c r="O158" i="3" s="1"/>
  <c r="J159" i="3"/>
  <c r="O159" i="3" s="1"/>
  <c r="J160" i="3"/>
  <c r="O160" i="3" s="1"/>
  <c r="J161" i="3"/>
  <c r="O161" i="3" s="1"/>
  <c r="J162" i="3"/>
  <c r="O162" i="3" s="1"/>
  <c r="J163" i="3"/>
  <c r="O163" i="3" s="1"/>
  <c r="J164" i="3"/>
  <c r="O164" i="3" s="1"/>
  <c r="J165" i="3"/>
  <c r="O165" i="3" s="1"/>
  <c r="J166" i="3"/>
  <c r="O166" i="3" s="1"/>
  <c r="J167" i="3"/>
  <c r="O167" i="3" s="1"/>
  <c r="J168" i="3"/>
  <c r="O168" i="3" s="1"/>
  <c r="J169" i="3"/>
  <c r="O169" i="3" s="1"/>
  <c r="J170" i="3"/>
  <c r="O170" i="3" s="1"/>
  <c r="J171" i="3"/>
  <c r="O171" i="3" s="1"/>
  <c r="J172" i="3"/>
  <c r="O172" i="3" s="1"/>
  <c r="J173" i="3"/>
  <c r="O173" i="3" s="1"/>
  <c r="J174" i="3"/>
  <c r="O174" i="3" s="1"/>
  <c r="J175" i="3"/>
  <c r="O175" i="3" s="1"/>
  <c r="J176" i="3"/>
  <c r="O176" i="3" s="1"/>
  <c r="J177" i="3"/>
  <c r="O177" i="3" s="1"/>
  <c r="J178" i="3"/>
  <c r="O178" i="3" s="1"/>
  <c r="J179" i="3"/>
  <c r="O179" i="3" s="1"/>
  <c r="J180" i="3"/>
  <c r="O180" i="3" s="1"/>
  <c r="J181" i="3"/>
  <c r="O181" i="3" s="1"/>
  <c r="J182" i="3"/>
  <c r="O182" i="3" s="1"/>
  <c r="J183" i="3"/>
  <c r="O183" i="3" s="1"/>
  <c r="J184" i="3"/>
  <c r="O184" i="3" s="1"/>
  <c r="J185" i="3"/>
  <c r="O185" i="3" s="1"/>
  <c r="J186" i="3"/>
  <c r="O186" i="3" s="1"/>
  <c r="J187" i="3"/>
  <c r="O187" i="3" s="1"/>
  <c r="J188" i="3"/>
  <c r="O188" i="3" s="1"/>
  <c r="J189" i="3"/>
  <c r="O189" i="3" s="1"/>
  <c r="J190" i="3"/>
  <c r="O190" i="3" s="1"/>
  <c r="J191" i="3"/>
  <c r="O191" i="3" s="1"/>
  <c r="J192" i="3"/>
  <c r="O192" i="3" s="1"/>
  <c r="J193" i="3"/>
  <c r="O193" i="3" s="1"/>
  <c r="J194" i="3"/>
  <c r="O194" i="3" s="1"/>
  <c r="J195" i="3"/>
  <c r="O195" i="3" s="1"/>
  <c r="J196" i="3"/>
  <c r="O196" i="3" s="1"/>
  <c r="J197" i="3"/>
  <c r="O197" i="3" s="1"/>
  <c r="J198" i="3"/>
  <c r="O198" i="3" s="1"/>
  <c r="J199" i="3"/>
  <c r="O199" i="3" s="1"/>
  <c r="J200" i="3"/>
  <c r="O200" i="3" s="1"/>
  <c r="J201" i="3"/>
  <c r="O201" i="3" s="1"/>
  <c r="J202" i="3"/>
  <c r="O202" i="3" s="1"/>
  <c r="J203" i="3"/>
  <c r="O203" i="3" s="1"/>
  <c r="J204" i="3"/>
  <c r="O204" i="3" s="1"/>
  <c r="J205" i="3"/>
  <c r="O205" i="3" s="1"/>
  <c r="J206" i="3"/>
  <c r="O206" i="3" s="1"/>
  <c r="J207" i="3"/>
  <c r="O207" i="3" s="1"/>
  <c r="J208" i="3"/>
  <c r="O208" i="3" s="1"/>
  <c r="J209" i="3"/>
  <c r="O209" i="3" s="1"/>
  <c r="J210" i="3"/>
  <c r="O210" i="3" s="1"/>
  <c r="J211" i="3"/>
  <c r="O211" i="3" s="1"/>
  <c r="J212" i="3"/>
  <c r="O212" i="3" s="1"/>
  <c r="J213" i="3"/>
  <c r="O213" i="3" s="1"/>
  <c r="J214" i="3"/>
  <c r="O214" i="3" s="1"/>
  <c r="J215" i="3"/>
  <c r="O215" i="3" s="1"/>
  <c r="J216" i="3"/>
  <c r="O216" i="3" s="1"/>
  <c r="J217" i="3"/>
  <c r="O217" i="3" s="1"/>
  <c r="J218" i="3"/>
  <c r="O218" i="3" s="1"/>
  <c r="J219" i="3"/>
  <c r="O219" i="3" s="1"/>
  <c r="J220" i="3"/>
  <c r="O220" i="3" s="1"/>
  <c r="J221" i="3"/>
  <c r="O221" i="3" s="1"/>
  <c r="J222" i="3"/>
  <c r="O222" i="3" s="1"/>
  <c r="J223" i="3"/>
  <c r="O223" i="3" s="1"/>
  <c r="J224" i="3"/>
  <c r="O224" i="3" s="1"/>
  <c r="J225" i="3"/>
  <c r="O225" i="3" s="1"/>
  <c r="J226" i="3"/>
  <c r="O226" i="3" s="1"/>
  <c r="J227" i="3"/>
  <c r="O227" i="3" s="1"/>
  <c r="J228" i="3"/>
  <c r="O228" i="3" s="1"/>
  <c r="J229" i="3"/>
  <c r="O229" i="3" s="1"/>
  <c r="J230" i="3"/>
  <c r="O230" i="3" s="1"/>
  <c r="J231" i="3"/>
  <c r="O231" i="3" s="1"/>
  <c r="J232" i="3"/>
  <c r="O232" i="3" s="1"/>
  <c r="J233" i="3"/>
  <c r="O233" i="3" s="1"/>
  <c r="J234" i="3"/>
  <c r="O234" i="3" s="1"/>
  <c r="J235" i="3"/>
  <c r="O235" i="3" s="1"/>
  <c r="J236" i="3"/>
  <c r="O236" i="3" s="1"/>
  <c r="J237" i="3"/>
  <c r="O237" i="3" s="1"/>
  <c r="J238" i="3"/>
  <c r="O238" i="3" s="1"/>
  <c r="J239" i="3"/>
  <c r="O239" i="3" s="1"/>
  <c r="J240" i="3"/>
  <c r="O240" i="3" s="1"/>
  <c r="J241" i="3"/>
  <c r="O241" i="3" s="1"/>
  <c r="J242" i="3"/>
  <c r="O242" i="3" s="1"/>
  <c r="J243" i="3"/>
  <c r="O243" i="3" s="1"/>
  <c r="J244" i="3"/>
  <c r="O244" i="3" s="1"/>
  <c r="J245" i="3"/>
  <c r="O245" i="3" s="1"/>
  <c r="J246" i="3"/>
  <c r="O246" i="3" s="1"/>
  <c r="J247" i="3"/>
  <c r="O247" i="3" s="1"/>
  <c r="J248" i="3"/>
  <c r="O248" i="3" s="1"/>
  <c r="J249" i="3"/>
  <c r="O249" i="3" s="1"/>
  <c r="J250" i="3"/>
  <c r="O250" i="3" s="1"/>
  <c r="J251" i="3"/>
  <c r="O251" i="3" s="1"/>
  <c r="J252" i="3"/>
  <c r="O252" i="3" s="1"/>
  <c r="J253" i="3"/>
  <c r="O253" i="3" s="1"/>
  <c r="J254" i="3"/>
  <c r="O254" i="3" s="1"/>
  <c r="J255" i="3"/>
  <c r="O255" i="3" s="1"/>
  <c r="J256" i="3"/>
  <c r="O256" i="3" s="1"/>
  <c r="J257" i="3"/>
  <c r="O257" i="3" s="1"/>
  <c r="J258" i="3"/>
  <c r="O258" i="3" s="1"/>
  <c r="J259" i="3"/>
  <c r="O259" i="3" s="1"/>
  <c r="J260" i="3"/>
  <c r="O260" i="3" s="1"/>
  <c r="J261" i="3"/>
  <c r="O261" i="3" s="1"/>
  <c r="J262" i="3"/>
  <c r="O262" i="3" s="1"/>
  <c r="J263" i="3"/>
  <c r="O263" i="3" s="1"/>
  <c r="J264" i="3"/>
  <c r="O264" i="3" s="1"/>
  <c r="J265" i="3"/>
  <c r="O265" i="3" s="1"/>
  <c r="J266" i="3"/>
  <c r="O266" i="3" s="1"/>
  <c r="J267" i="3"/>
  <c r="O267" i="3" s="1"/>
  <c r="J268" i="3"/>
  <c r="O268" i="3" s="1"/>
  <c r="J269" i="3"/>
  <c r="O269" i="3" s="1"/>
  <c r="J270" i="3"/>
  <c r="O270" i="3" s="1"/>
  <c r="J271" i="3"/>
  <c r="O271" i="3" s="1"/>
  <c r="J272" i="3"/>
  <c r="O272" i="3" s="1"/>
  <c r="J273" i="3"/>
  <c r="O273" i="3" s="1"/>
  <c r="J274" i="3"/>
  <c r="O274" i="3" s="1"/>
  <c r="J275" i="3"/>
  <c r="O275" i="3" s="1"/>
  <c r="J276" i="3"/>
  <c r="O276" i="3" s="1"/>
  <c r="J277" i="3"/>
  <c r="O277" i="3" s="1"/>
  <c r="J278" i="3"/>
  <c r="O278" i="3" s="1"/>
  <c r="J279" i="3"/>
  <c r="O279" i="3" s="1"/>
  <c r="J280" i="3"/>
  <c r="O280" i="3" s="1"/>
  <c r="J281" i="3"/>
  <c r="O281" i="3" s="1"/>
  <c r="J282" i="3"/>
  <c r="O282" i="3" s="1"/>
  <c r="J283" i="3"/>
  <c r="O283" i="3" s="1"/>
  <c r="J284" i="3"/>
  <c r="O284" i="3" s="1"/>
  <c r="J285" i="3"/>
  <c r="O285" i="3" s="1"/>
  <c r="J286" i="3"/>
  <c r="O286" i="3" s="1"/>
  <c r="J287" i="3"/>
  <c r="O287" i="3" s="1"/>
  <c r="J288" i="3"/>
  <c r="O288" i="3" s="1"/>
  <c r="J289" i="3"/>
  <c r="O289" i="3" s="1"/>
  <c r="J290" i="3"/>
  <c r="O290" i="3" s="1"/>
  <c r="J291" i="3"/>
  <c r="O291" i="3" s="1"/>
  <c r="J292" i="3"/>
  <c r="O292" i="3" s="1"/>
  <c r="J293" i="3"/>
  <c r="O293" i="3" s="1"/>
  <c r="J294" i="3"/>
  <c r="O294" i="3" s="1"/>
  <c r="J295" i="3"/>
  <c r="O295" i="3" s="1"/>
  <c r="J296" i="3"/>
  <c r="O296" i="3" s="1"/>
  <c r="J297" i="3"/>
  <c r="O297" i="3" s="1"/>
  <c r="J298" i="3"/>
  <c r="O298" i="3" s="1"/>
  <c r="J299" i="3"/>
  <c r="O299" i="3" s="1"/>
  <c r="J300" i="3"/>
  <c r="O300" i="3" s="1"/>
  <c r="J301" i="3"/>
  <c r="O301" i="3" s="1"/>
  <c r="J302" i="3"/>
  <c r="O302" i="3" s="1"/>
  <c r="J303" i="3"/>
  <c r="O303" i="3" s="1"/>
  <c r="J304" i="3"/>
  <c r="O304" i="3" s="1"/>
  <c r="J305" i="3"/>
  <c r="O305" i="3" s="1"/>
  <c r="J306" i="3"/>
  <c r="O306" i="3" s="1"/>
  <c r="J307" i="3"/>
  <c r="O307" i="3" s="1"/>
  <c r="J308" i="3"/>
  <c r="O308" i="3" s="1"/>
  <c r="J309" i="3"/>
  <c r="O309" i="3" s="1"/>
  <c r="J310" i="3"/>
  <c r="O310" i="3" s="1"/>
  <c r="J311" i="3"/>
  <c r="O311" i="3" s="1"/>
  <c r="J312" i="3"/>
  <c r="O312" i="3" s="1"/>
  <c r="J313" i="3"/>
  <c r="O313" i="3" s="1"/>
  <c r="J314" i="3"/>
  <c r="O314" i="3" s="1"/>
  <c r="J315" i="3"/>
  <c r="O315" i="3" s="1"/>
  <c r="J316" i="3"/>
  <c r="O316" i="3" s="1"/>
  <c r="J317" i="3"/>
  <c r="O317" i="3" s="1"/>
  <c r="J318" i="3"/>
  <c r="O318" i="3" s="1"/>
  <c r="J319" i="3"/>
  <c r="O319" i="3" s="1"/>
  <c r="J320" i="3"/>
  <c r="O320" i="3" s="1"/>
  <c r="J321" i="3"/>
  <c r="O321" i="3" s="1"/>
  <c r="J322" i="3"/>
  <c r="O322" i="3" s="1"/>
  <c r="J323" i="3"/>
  <c r="O323" i="3" s="1"/>
  <c r="J324" i="3"/>
  <c r="O324" i="3" s="1"/>
  <c r="J325" i="3"/>
  <c r="O325" i="3" s="1"/>
  <c r="J326" i="3"/>
  <c r="O326" i="3" s="1"/>
  <c r="J327" i="3"/>
  <c r="O327" i="3" s="1"/>
  <c r="J328" i="3"/>
  <c r="O328" i="3" s="1"/>
  <c r="J329" i="3"/>
  <c r="O329" i="3" s="1"/>
  <c r="J330" i="3"/>
  <c r="O330" i="3" s="1"/>
  <c r="J331" i="3"/>
  <c r="O331" i="3" s="1"/>
  <c r="J332" i="3"/>
  <c r="O332" i="3" s="1"/>
  <c r="J333" i="3"/>
  <c r="O333" i="3" s="1"/>
  <c r="J334" i="3"/>
  <c r="O334" i="3" s="1"/>
  <c r="J335" i="3"/>
  <c r="O335" i="3" s="1"/>
  <c r="J336" i="3"/>
  <c r="O336" i="3" s="1"/>
  <c r="J337" i="3"/>
  <c r="O337" i="3" s="1"/>
  <c r="J338" i="3"/>
  <c r="O338" i="3" s="1"/>
  <c r="J339" i="3"/>
  <c r="O339" i="3" s="1"/>
  <c r="J340" i="3"/>
  <c r="O340" i="3" s="1"/>
  <c r="J341" i="3"/>
  <c r="O341" i="3" s="1"/>
  <c r="J342" i="3"/>
  <c r="O342" i="3" s="1"/>
  <c r="J343" i="3"/>
  <c r="O343" i="3" s="1"/>
  <c r="J344" i="3"/>
  <c r="O344" i="3" s="1"/>
  <c r="J345" i="3"/>
  <c r="O345" i="3" s="1"/>
  <c r="J346" i="3"/>
  <c r="O346" i="3" s="1"/>
  <c r="J347" i="3"/>
  <c r="O347" i="3" s="1"/>
  <c r="J348" i="3"/>
  <c r="O348" i="3" s="1"/>
  <c r="J349" i="3"/>
  <c r="O349" i="3" s="1"/>
  <c r="J350" i="3"/>
  <c r="O350" i="3" s="1"/>
  <c r="J351" i="3"/>
  <c r="O351" i="3" s="1"/>
  <c r="J352" i="3"/>
  <c r="O352" i="3" s="1"/>
  <c r="J353" i="3"/>
  <c r="O353" i="3" s="1"/>
  <c r="J354" i="3"/>
  <c r="O354" i="3" s="1"/>
  <c r="J355" i="3"/>
  <c r="O355" i="3" s="1"/>
  <c r="J356" i="3"/>
  <c r="O356" i="3" s="1"/>
  <c r="J357" i="3"/>
  <c r="O357" i="3" s="1"/>
  <c r="J358" i="3"/>
  <c r="O358" i="3" s="1"/>
  <c r="J359" i="3"/>
  <c r="O359" i="3" s="1"/>
  <c r="J360" i="3"/>
  <c r="O360" i="3" s="1"/>
  <c r="J361" i="3"/>
  <c r="O361" i="3" s="1"/>
  <c r="J362" i="3"/>
  <c r="O362" i="3" s="1"/>
  <c r="J363" i="3"/>
  <c r="O363" i="3" s="1"/>
  <c r="J364" i="3"/>
  <c r="O364" i="3" s="1"/>
  <c r="J365" i="3"/>
  <c r="O365" i="3" s="1"/>
  <c r="J366" i="3"/>
  <c r="O366" i="3" s="1"/>
  <c r="J367" i="3"/>
  <c r="O367" i="3" s="1"/>
  <c r="J368" i="3"/>
  <c r="O368" i="3" s="1"/>
  <c r="J369" i="3"/>
  <c r="O369" i="3" s="1"/>
  <c r="J370" i="3"/>
  <c r="O370" i="3" s="1"/>
  <c r="J371" i="3"/>
  <c r="O371" i="3" s="1"/>
  <c r="J372" i="3"/>
  <c r="O372" i="3" s="1"/>
  <c r="J373" i="3"/>
  <c r="O373" i="3" s="1"/>
  <c r="J374" i="3"/>
  <c r="O374" i="3" s="1"/>
  <c r="J375" i="3"/>
  <c r="O375" i="3" s="1"/>
  <c r="J376" i="3"/>
  <c r="O376" i="3" s="1"/>
  <c r="J377" i="3"/>
  <c r="O377" i="3" s="1"/>
  <c r="J378" i="3"/>
  <c r="O378" i="3" s="1"/>
  <c r="J379" i="3"/>
  <c r="O379" i="3" s="1"/>
  <c r="J380" i="3"/>
  <c r="O380" i="3" s="1"/>
  <c r="J381" i="3"/>
  <c r="O381" i="3" s="1"/>
  <c r="J382" i="3"/>
  <c r="O382" i="3" s="1"/>
  <c r="J383" i="3"/>
  <c r="O383" i="3" s="1"/>
  <c r="J384" i="3"/>
  <c r="O384" i="3" s="1"/>
  <c r="J385" i="3"/>
  <c r="O385" i="3" s="1"/>
  <c r="J386" i="3"/>
  <c r="O386" i="3" s="1"/>
  <c r="J387" i="3"/>
  <c r="O387" i="3" s="1"/>
  <c r="J388" i="3"/>
  <c r="O388" i="3" s="1"/>
  <c r="J389" i="3"/>
  <c r="O389" i="3" s="1"/>
  <c r="J390" i="3"/>
  <c r="O390" i="3" s="1"/>
  <c r="J391" i="3"/>
  <c r="O391" i="3" s="1"/>
  <c r="J392" i="3"/>
  <c r="O392" i="3" s="1"/>
  <c r="J393" i="3"/>
  <c r="O393" i="3" s="1"/>
  <c r="J394" i="3"/>
  <c r="O394" i="3" s="1"/>
  <c r="J395" i="3"/>
  <c r="O395" i="3" s="1"/>
  <c r="J396" i="3"/>
  <c r="O396" i="3" s="1"/>
  <c r="J397" i="3"/>
  <c r="O397" i="3" s="1"/>
  <c r="J398" i="3"/>
  <c r="O398" i="3" s="1"/>
  <c r="J399" i="3"/>
  <c r="O399" i="3" s="1"/>
  <c r="J400" i="3"/>
  <c r="O400" i="3" s="1"/>
  <c r="J401" i="3"/>
  <c r="O401" i="3" s="1"/>
  <c r="J402" i="3"/>
  <c r="O402" i="3" s="1"/>
  <c r="J403" i="3"/>
  <c r="O403" i="3" s="1"/>
  <c r="J404" i="3"/>
  <c r="O404" i="3" s="1"/>
  <c r="J405" i="3"/>
  <c r="O405" i="3" s="1"/>
  <c r="J406" i="3"/>
  <c r="O406" i="3" s="1"/>
  <c r="J407" i="3"/>
  <c r="O407" i="3" s="1"/>
  <c r="J408" i="3"/>
  <c r="O408" i="3" s="1"/>
  <c r="J409" i="3"/>
  <c r="O409" i="3" s="1"/>
  <c r="J410" i="3"/>
  <c r="O410" i="3" s="1"/>
  <c r="J411" i="3"/>
  <c r="O411" i="3" s="1"/>
  <c r="J412" i="3"/>
  <c r="O412" i="3" s="1"/>
  <c r="J413" i="3"/>
  <c r="O413" i="3" s="1"/>
  <c r="J414" i="3"/>
  <c r="O414" i="3" s="1"/>
  <c r="J415" i="3"/>
  <c r="O415" i="3" s="1"/>
  <c r="J416" i="3"/>
  <c r="O416" i="3" s="1"/>
  <c r="J417" i="3"/>
  <c r="O417" i="3" s="1"/>
  <c r="J418" i="3"/>
  <c r="O418" i="3" s="1"/>
  <c r="J419" i="3"/>
  <c r="O419" i="3" s="1"/>
  <c r="J420" i="3"/>
  <c r="O420" i="3" s="1"/>
  <c r="J421" i="3"/>
  <c r="O421" i="3" s="1"/>
  <c r="J422" i="3"/>
  <c r="O422" i="3" s="1"/>
  <c r="J423" i="3"/>
  <c r="O423" i="3" s="1"/>
  <c r="J424" i="3"/>
  <c r="O424" i="3" s="1"/>
  <c r="J425" i="3"/>
  <c r="O425" i="3" s="1"/>
  <c r="J426" i="3"/>
  <c r="O426" i="3" s="1"/>
  <c r="J427" i="3"/>
  <c r="O427" i="3" s="1"/>
  <c r="J428" i="3"/>
  <c r="O428" i="3" s="1"/>
  <c r="J429" i="3"/>
  <c r="O429" i="3" s="1"/>
  <c r="J430" i="3"/>
  <c r="O430" i="3" s="1"/>
  <c r="J431" i="3"/>
  <c r="O431" i="3" s="1"/>
  <c r="J432" i="3"/>
  <c r="O432" i="3" s="1"/>
  <c r="J433" i="3"/>
  <c r="O433" i="3" s="1"/>
  <c r="J434" i="3"/>
  <c r="O434" i="3" s="1"/>
  <c r="J435" i="3"/>
  <c r="O435" i="3" s="1"/>
  <c r="J436" i="3"/>
  <c r="O436" i="3" s="1"/>
  <c r="J437" i="3"/>
  <c r="O437" i="3" s="1"/>
  <c r="J438" i="3"/>
  <c r="O438" i="3" s="1"/>
  <c r="J439" i="3"/>
  <c r="O439" i="3" s="1"/>
  <c r="J440" i="3"/>
  <c r="O440" i="3" s="1"/>
  <c r="J441" i="3"/>
  <c r="O441" i="3" s="1"/>
  <c r="J442" i="3"/>
  <c r="O442" i="3" s="1"/>
  <c r="J443" i="3"/>
  <c r="O443" i="3" s="1"/>
  <c r="J444" i="3"/>
  <c r="O444" i="3" s="1"/>
  <c r="J445" i="3"/>
  <c r="O445" i="3" s="1"/>
  <c r="J446" i="3"/>
  <c r="O446" i="3" s="1"/>
  <c r="J447" i="3"/>
  <c r="O447" i="3" s="1"/>
  <c r="J448" i="3"/>
  <c r="O448" i="3" s="1"/>
  <c r="J449" i="3"/>
  <c r="O449" i="3" s="1"/>
  <c r="J450" i="3"/>
  <c r="O450" i="3" s="1"/>
  <c r="J451" i="3"/>
  <c r="O451" i="3" s="1"/>
  <c r="J452" i="3"/>
  <c r="O452" i="3" s="1"/>
  <c r="J453" i="3"/>
  <c r="O453" i="3" s="1"/>
  <c r="J454" i="3"/>
  <c r="O454" i="3" s="1"/>
  <c r="J455" i="3"/>
  <c r="O455" i="3" s="1"/>
  <c r="J456" i="3"/>
  <c r="O456" i="3" s="1"/>
  <c r="J457" i="3"/>
  <c r="O457" i="3" s="1"/>
  <c r="J458" i="3"/>
  <c r="O458" i="3" s="1"/>
  <c r="J459" i="3"/>
  <c r="O459" i="3" s="1"/>
  <c r="J460" i="3"/>
  <c r="O460" i="3" s="1"/>
  <c r="J461" i="3"/>
  <c r="O461" i="3" s="1"/>
  <c r="J462" i="3"/>
  <c r="O462" i="3" s="1"/>
  <c r="J463" i="3"/>
  <c r="O463" i="3" s="1"/>
  <c r="J464" i="3"/>
  <c r="O464" i="3" s="1"/>
  <c r="J465" i="3"/>
  <c r="O465" i="3" s="1"/>
  <c r="J466" i="3"/>
  <c r="O466" i="3" s="1"/>
  <c r="J467" i="3"/>
  <c r="O467" i="3" s="1"/>
  <c r="J468" i="3"/>
  <c r="O468" i="3" s="1"/>
  <c r="J469" i="3"/>
  <c r="O469" i="3" s="1"/>
  <c r="J470" i="3"/>
  <c r="O470" i="3" s="1"/>
  <c r="J471" i="3"/>
  <c r="O471" i="3" s="1"/>
  <c r="J472" i="3"/>
  <c r="O472" i="3" s="1"/>
  <c r="J473" i="3"/>
  <c r="O473" i="3" s="1"/>
  <c r="J474" i="3"/>
  <c r="O474" i="3" s="1"/>
  <c r="J475" i="3"/>
  <c r="O475" i="3" s="1"/>
  <c r="J476" i="3"/>
  <c r="O476" i="3" s="1"/>
  <c r="J477" i="3"/>
  <c r="O477" i="3" s="1"/>
  <c r="J478" i="3"/>
  <c r="O478" i="3" s="1"/>
  <c r="J479" i="3"/>
  <c r="O479" i="3" s="1"/>
  <c r="J480" i="3"/>
  <c r="O480" i="3" s="1"/>
  <c r="J481" i="3"/>
  <c r="O481" i="3" s="1"/>
  <c r="J482" i="3"/>
  <c r="O482" i="3" s="1"/>
  <c r="J483" i="3"/>
  <c r="O483" i="3" s="1"/>
  <c r="J484" i="3"/>
  <c r="O484" i="3" s="1"/>
  <c r="J485" i="3"/>
  <c r="O485" i="3" s="1"/>
  <c r="J486" i="3"/>
  <c r="O486" i="3" s="1"/>
  <c r="J487" i="3"/>
  <c r="O487" i="3" s="1"/>
  <c r="J488" i="3"/>
  <c r="O488" i="3" s="1"/>
  <c r="J489" i="3"/>
  <c r="O489" i="3" s="1"/>
  <c r="J490" i="3"/>
  <c r="O490" i="3" s="1"/>
  <c r="J491" i="3"/>
  <c r="O491" i="3" s="1"/>
  <c r="J492" i="3"/>
  <c r="O492" i="3" s="1"/>
  <c r="J493" i="3"/>
  <c r="O493" i="3" s="1"/>
  <c r="J494" i="3"/>
  <c r="O494" i="3" s="1"/>
  <c r="J495" i="3"/>
  <c r="O495" i="3" s="1"/>
  <c r="J496" i="3"/>
  <c r="O496" i="3" s="1"/>
  <c r="J497" i="3"/>
  <c r="O497" i="3" s="1"/>
  <c r="J498" i="3"/>
  <c r="O498" i="3" s="1"/>
  <c r="J499" i="3"/>
  <c r="O499" i="3" s="1"/>
  <c r="J500" i="3"/>
  <c r="O500" i="3" s="1"/>
  <c r="J501" i="3"/>
  <c r="O501" i="3" s="1"/>
  <c r="J502" i="3"/>
  <c r="O502" i="3" s="1"/>
  <c r="J503" i="3"/>
  <c r="O503" i="3" s="1"/>
  <c r="J504" i="3"/>
  <c r="O504" i="3" s="1"/>
  <c r="J505" i="3"/>
  <c r="O505" i="3" s="1"/>
  <c r="J506" i="3"/>
  <c r="O506" i="3" s="1"/>
  <c r="M15" i="5"/>
  <c r="M23" i="7" s="1"/>
  <c r="N8" i="3"/>
  <c r="N13" i="3"/>
  <c r="N18" i="3"/>
  <c r="N20" i="3"/>
  <c r="D16" i="5"/>
  <c r="N9" i="3"/>
  <c r="N19" i="3"/>
  <c r="N21" i="3"/>
  <c r="E16" i="5"/>
  <c r="N14" i="3"/>
  <c r="N10" i="3"/>
  <c r="F16" i="5"/>
  <c r="N11" i="3"/>
  <c r="N15" i="3"/>
  <c r="N16" i="3"/>
  <c r="G16" i="5"/>
  <c r="N12" i="3"/>
  <c r="H16" i="5"/>
  <c r="I16" i="5"/>
  <c r="J16" i="5"/>
  <c r="K16" i="5"/>
  <c r="L16" i="5"/>
  <c r="N17" i="3"/>
  <c r="M16" i="5"/>
  <c r="N16" i="5"/>
  <c r="P19" i="3"/>
  <c r="P17" i="3"/>
  <c r="M17" i="5" s="1"/>
  <c r="M25" i="7" s="1"/>
  <c r="P7" i="3"/>
  <c r="C15" i="5"/>
  <c r="N7" i="3"/>
  <c r="C16" i="5"/>
  <c r="C24" i="7" s="1"/>
  <c r="D14" i="5"/>
  <c r="E14" i="5"/>
  <c r="F14" i="5"/>
  <c r="G14" i="5"/>
  <c r="G22" i="7" s="1"/>
  <c r="H14" i="5"/>
  <c r="I14" i="5"/>
  <c r="J14" i="5"/>
  <c r="K14" i="5"/>
  <c r="K22" i="7" s="1"/>
  <c r="L14" i="5"/>
  <c r="M14" i="5"/>
  <c r="N14" i="5"/>
  <c r="C14" i="5"/>
  <c r="D13" i="5"/>
  <c r="D21" i="7" s="1"/>
  <c r="E13" i="5"/>
  <c r="F13" i="5"/>
  <c r="G13" i="5"/>
  <c r="H13" i="5"/>
  <c r="H21" i="7" s="1"/>
  <c r="I13" i="5"/>
  <c r="J13" i="5"/>
  <c r="K13" i="5"/>
  <c r="L13" i="5"/>
  <c r="L21" i="7" s="1"/>
  <c r="M13" i="5"/>
  <c r="N13" i="5"/>
  <c r="C13" i="5"/>
  <c r="G12" i="5"/>
  <c r="G20" i="7" s="1"/>
  <c r="M12" i="5"/>
  <c r="M20" i="7" s="1"/>
  <c r="C12" i="5"/>
  <c r="C8" i="5"/>
  <c r="D8" i="5"/>
  <c r="E8" i="5"/>
  <c r="F8" i="5"/>
  <c r="G8" i="5"/>
  <c r="H8" i="5"/>
  <c r="I8" i="5"/>
  <c r="J8" i="5"/>
  <c r="K8" i="5"/>
  <c r="L8" i="5"/>
  <c r="M8" i="5"/>
  <c r="N8" i="5"/>
  <c r="C9" i="5"/>
  <c r="D9" i="5"/>
  <c r="E9" i="5"/>
  <c r="F9" i="5"/>
  <c r="G9" i="5"/>
  <c r="H9" i="5"/>
  <c r="I9" i="5"/>
  <c r="J9" i="5"/>
  <c r="K9" i="5"/>
  <c r="L9" i="5"/>
  <c r="M9" i="5"/>
  <c r="O9" i="5" s="1"/>
  <c r="O17" i="7" s="1"/>
  <c r="N9" i="5"/>
  <c r="C10" i="5"/>
  <c r="D10" i="5"/>
  <c r="E10" i="5"/>
  <c r="F10" i="5"/>
  <c r="G10" i="5"/>
  <c r="H10" i="5"/>
  <c r="I10" i="5"/>
  <c r="J10" i="5"/>
  <c r="K10" i="5"/>
  <c r="L10" i="5"/>
  <c r="O10" i="5" s="1"/>
  <c r="O18" i="7" s="1"/>
  <c r="M10" i="5"/>
  <c r="N10" i="5"/>
  <c r="C11" i="5"/>
  <c r="D11" i="5"/>
  <c r="E11" i="5"/>
  <c r="F11" i="5"/>
  <c r="G11" i="5"/>
  <c r="H11" i="5"/>
  <c r="I11" i="5"/>
  <c r="J11" i="5"/>
  <c r="K11" i="5"/>
  <c r="L11" i="5"/>
  <c r="M11" i="5"/>
  <c r="N11" i="5"/>
  <c r="D7" i="5"/>
  <c r="E7" i="5"/>
  <c r="F7" i="5"/>
  <c r="G7" i="5"/>
  <c r="H7" i="5"/>
  <c r="I7" i="5"/>
  <c r="J7" i="5"/>
  <c r="K7" i="5"/>
  <c r="L7" i="5"/>
  <c r="L15" i="7" s="1"/>
  <c r="M7" i="5"/>
  <c r="N7" i="5"/>
  <c r="O7" i="5" s="1"/>
  <c r="C7" i="5"/>
  <c r="N22" i="3"/>
  <c r="P22" i="3"/>
  <c r="N23" i="3"/>
  <c r="P23" i="3"/>
  <c r="N24" i="3"/>
  <c r="P24" i="3"/>
  <c r="N25" i="3"/>
  <c r="P25" i="3"/>
  <c r="N26" i="3"/>
  <c r="P26" i="3"/>
  <c r="N27" i="3"/>
  <c r="P27" i="3"/>
  <c r="N28" i="3"/>
  <c r="P28" i="3"/>
  <c r="N29" i="3"/>
  <c r="P29" i="3"/>
  <c r="N30" i="3"/>
  <c r="P30" i="3"/>
  <c r="N31" i="3"/>
  <c r="P31" i="3"/>
  <c r="N32" i="3"/>
  <c r="P32" i="3"/>
  <c r="N33" i="3"/>
  <c r="P33" i="3"/>
  <c r="N34" i="3"/>
  <c r="P34" i="3"/>
  <c r="N35" i="3"/>
  <c r="P35" i="3"/>
  <c r="N36" i="3"/>
  <c r="P36" i="3"/>
  <c r="N37" i="3"/>
  <c r="P37" i="3"/>
  <c r="N38" i="3"/>
  <c r="P38" i="3"/>
  <c r="N39" i="3"/>
  <c r="P39" i="3"/>
  <c r="N40" i="3"/>
  <c r="P40" i="3"/>
  <c r="N41" i="3"/>
  <c r="P41" i="3"/>
  <c r="N42" i="3"/>
  <c r="P42" i="3"/>
  <c r="N43" i="3"/>
  <c r="P43" i="3"/>
  <c r="N44" i="3"/>
  <c r="P44" i="3"/>
  <c r="N45" i="3"/>
  <c r="P45" i="3"/>
  <c r="N46" i="3"/>
  <c r="P46" i="3"/>
  <c r="N47" i="3"/>
  <c r="P47" i="3"/>
  <c r="N48" i="3"/>
  <c r="P48" i="3"/>
  <c r="N49" i="3"/>
  <c r="P49" i="3"/>
  <c r="N50" i="3"/>
  <c r="P50" i="3"/>
  <c r="N51" i="3"/>
  <c r="P51" i="3"/>
  <c r="N52" i="3"/>
  <c r="P52" i="3"/>
  <c r="N53" i="3"/>
  <c r="P53" i="3"/>
  <c r="N54" i="3"/>
  <c r="P54" i="3"/>
  <c r="N55" i="3"/>
  <c r="P55" i="3"/>
  <c r="N56" i="3"/>
  <c r="P56" i="3"/>
  <c r="N57" i="3"/>
  <c r="P57" i="3"/>
  <c r="N58" i="3"/>
  <c r="P58" i="3"/>
  <c r="N59" i="3"/>
  <c r="P59" i="3"/>
  <c r="N60" i="3"/>
  <c r="P60" i="3"/>
  <c r="N61" i="3"/>
  <c r="P61" i="3"/>
  <c r="N62" i="3"/>
  <c r="P62" i="3"/>
  <c r="N63" i="3"/>
  <c r="P63" i="3"/>
  <c r="N64" i="3"/>
  <c r="P64" i="3"/>
  <c r="N65" i="3"/>
  <c r="P65" i="3"/>
  <c r="N66" i="3"/>
  <c r="P66" i="3"/>
  <c r="N67" i="3"/>
  <c r="P67" i="3"/>
  <c r="N68" i="3"/>
  <c r="P68" i="3"/>
  <c r="N69" i="3"/>
  <c r="P69" i="3"/>
  <c r="N70" i="3"/>
  <c r="P70" i="3"/>
  <c r="N71" i="3"/>
  <c r="P71" i="3"/>
  <c r="N72" i="3"/>
  <c r="P72" i="3"/>
  <c r="N73" i="3"/>
  <c r="P73" i="3"/>
  <c r="N74" i="3"/>
  <c r="P74" i="3"/>
  <c r="N75" i="3"/>
  <c r="P75" i="3"/>
  <c r="N76" i="3"/>
  <c r="P76" i="3"/>
  <c r="N77" i="3"/>
  <c r="P77" i="3"/>
  <c r="N78" i="3"/>
  <c r="P78" i="3"/>
  <c r="N79" i="3"/>
  <c r="P79" i="3"/>
  <c r="N80" i="3"/>
  <c r="P80" i="3"/>
  <c r="N81" i="3"/>
  <c r="P81" i="3"/>
  <c r="N82" i="3"/>
  <c r="P82" i="3"/>
  <c r="N83" i="3"/>
  <c r="P83" i="3"/>
  <c r="N84" i="3"/>
  <c r="P84" i="3"/>
  <c r="N85" i="3"/>
  <c r="P85" i="3"/>
  <c r="N86" i="3"/>
  <c r="P86" i="3"/>
  <c r="N87" i="3"/>
  <c r="P87" i="3"/>
  <c r="N88" i="3"/>
  <c r="P88" i="3"/>
  <c r="N89" i="3"/>
  <c r="P89" i="3"/>
  <c r="N90" i="3"/>
  <c r="P90" i="3"/>
  <c r="N91" i="3"/>
  <c r="P91" i="3"/>
  <c r="N92" i="3"/>
  <c r="P92" i="3"/>
  <c r="N93" i="3"/>
  <c r="P93" i="3"/>
  <c r="N94" i="3"/>
  <c r="P94" i="3"/>
  <c r="N95" i="3"/>
  <c r="P95" i="3"/>
  <c r="N96" i="3"/>
  <c r="P96" i="3"/>
  <c r="N97" i="3"/>
  <c r="P97" i="3"/>
  <c r="N98" i="3"/>
  <c r="P98" i="3"/>
  <c r="N99" i="3"/>
  <c r="P99" i="3"/>
  <c r="N100" i="3"/>
  <c r="P100" i="3"/>
  <c r="N101" i="3"/>
  <c r="P101" i="3"/>
  <c r="N102" i="3"/>
  <c r="P102" i="3"/>
  <c r="N103" i="3"/>
  <c r="P103" i="3"/>
  <c r="N104" i="3"/>
  <c r="P104" i="3"/>
  <c r="N105" i="3"/>
  <c r="P105" i="3"/>
  <c r="N106" i="3"/>
  <c r="P106" i="3"/>
  <c r="N107" i="3"/>
  <c r="P107" i="3"/>
  <c r="N108" i="3"/>
  <c r="P108" i="3"/>
  <c r="N109" i="3"/>
  <c r="P109" i="3"/>
  <c r="N110" i="3"/>
  <c r="P110" i="3"/>
  <c r="N111" i="3"/>
  <c r="P111" i="3"/>
  <c r="N112" i="3"/>
  <c r="P112" i="3"/>
  <c r="N113" i="3"/>
  <c r="P113" i="3"/>
  <c r="N114" i="3"/>
  <c r="P114" i="3"/>
  <c r="N115" i="3"/>
  <c r="P115" i="3"/>
  <c r="N116" i="3"/>
  <c r="P116" i="3"/>
  <c r="N117" i="3"/>
  <c r="P117" i="3"/>
  <c r="N118" i="3"/>
  <c r="P118" i="3"/>
  <c r="N119" i="3"/>
  <c r="P119" i="3"/>
  <c r="N120" i="3"/>
  <c r="P120" i="3"/>
  <c r="N121" i="3"/>
  <c r="P121" i="3"/>
  <c r="N122" i="3"/>
  <c r="P122" i="3"/>
  <c r="N123" i="3"/>
  <c r="P123" i="3"/>
  <c r="N124" i="3"/>
  <c r="P124" i="3"/>
  <c r="N125" i="3"/>
  <c r="P125" i="3"/>
  <c r="N126" i="3"/>
  <c r="P126" i="3"/>
  <c r="N127" i="3"/>
  <c r="P127" i="3"/>
  <c r="N128" i="3"/>
  <c r="P128" i="3"/>
  <c r="N129" i="3"/>
  <c r="P129" i="3"/>
  <c r="N130" i="3"/>
  <c r="P130" i="3"/>
  <c r="N131" i="3"/>
  <c r="P131" i="3"/>
  <c r="N132" i="3"/>
  <c r="P132" i="3"/>
  <c r="N133" i="3"/>
  <c r="P133" i="3"/>
  <c r="N134" i="3"/>
  <c r="P134" i="3"/>
  <c r="N135" i="3"/>
  <c r="P135" i="3"/>
  <c r="N136" i="3"/>
  <c r="P136" i="3"/>
  <c r="N137" i="3"/>
  <c r="P137" i="3"/>
  <c r="N138" i="3"/>
  <c r="P138" i="3"/>
  <c r="N139" i="3"/>
  <c r="P139" i="3"/>
  <c r="N140" i="3"/>
  <c r="P140" i="3"/>
  <c r="N141" i="3"/>
  <c r="P141" i="3"/>
  <c r="N142" i="3"/>
  <c r="P142" i="3"/>
  <c r="N143" i="3"/>
  <c r="P143" i="3"/>
  <c r="N144" i="3"/>
  <c r="P144" i="3"/>
  <c r="N145" i="3"/>
  <c r="P145" i="3"/>
  <c r="N146" i="3"/>
  <c r="P146" i="3"/>
  <c r="N147" i="3"/>
  <c r="P147" i="3"/>
  <c r="N148" i="3"/>
  <c r="P148" i="3"/>
  <c r="N149" i="3"/>
  <c r="P149" i="3"/>
  <c r="N150" i="3"/>
  <c r="P150" i="3"/>
  <c r="N151" i="3"/>
  <c r="P151" i="3"/>
  <c r="N152" i="3"/>
  <c r="P152" i="3"/>
  <c r="N153" i="3"/>
  <c r="P153" i="3"/>
  <c r="N154" i="3"/>
  <c r="P154" i="3"/>
  <c r="N155" i="3"/>
  <c r="P155" i="3"/>
  <c r="N156" i="3"/>
  <c r="P156" i="3"/>
  <c r="N157" i="3"/>
  <c r="P157" i="3"/>
  <c r="N158" i="3"/>
  <c r="P158" i="3"/>
  <c r="N159" i="3"/>
  <c r="P159" i="3"/>
  <c r="N160" i="3"/>
  <c r="P160" i="3"/>
  <c r="N161" i="3"/>
  <c r="P161" i="3"/>
  <c r="N162" i="3"/>
  <c r="P162" i="3"/>
  <c r="N163" i="3"/>
  <c r="P163" i="3"/>
  <c r="N164" i="3"/>
  <c r="P164" i="3"/>
  <c r="N165" i="3"/>
  <c r="P165" i="3"/>
  <c r="N166" i="3"/>
  <c r="P166" i="3"/>
  <c r="N167" i="3"/>
  <c r="P167" i="3"/>
  <c r="N168" i="3"/>
  <c r="P168" i="3"/>
  <c r="N169" i="3"/>
  <c r="P169" i="3"/>
  <c r="N170" i="3"/>
  <c r="P170" i="3"/>
  <c r="N171" i="3"/>
  <c r="P171" i="3"/>
  <c r="N172" i="3"/>
  <c r="P172" i="3"/>
  <c r="N173" i="3"/>
  <c r="P173" i="3"/>
  <c r="N174" i="3"/>
  <c r="P174" i="3"/>
  <c r="N175" i="3"/>
  <c r="P175" i="3"/>
  <c r="N176" i="3"/>
  <c r="P176" i="3"/>
  <c r="N177" i="3"/>
  <c r="P177" i="3"/>
  <c r="N178" i="3"/>
  <c r="P178" i="3"/>
  <c r="N179" i="3"/>
  <c r="P179" i="3"/>
  <c r="N180" i="3"/>
  <c r="P180" i="3"/>
  <c r="N181" i="3"/>
  <c r="P181" i="3"/>
  <c r="N182" i="3"/>
  <c r="P182" i="3"/>
  <c r="N183" i="3"/>
  <c r="P183" i="3"/>
  <c r="N184" i="3"/>
  <c r="P184" i="3"/>
  <c r="N185" i="3"/>
  <c r="P185" i="3"/>
  <c r="N186" i="3"/>
  <c r="P186" i="3"/>
  <c r="N187" i="3"/>
  <c r="P187" i="3"/>
  <c r="N188" i="3"/>
  <c r="P188" i="3"/>
  <c r="N189" i="3"/>
  <c r="P189" i="3"/>
  <c r="N190" i="3"/>
  <c r="P190" i="3"/>
  <c r="N191" i="3"/>
  <c r="P191" i="3"/>
  <c r="N192" i="3"/>
  <c r="P192" i="3"/>
  <c r="N193" i="3"/>
  <c r="P193" i="3"/>
  <c r="N194" i="3"/>
  <c r="P194" i="3"/>
  <c r="N195" i="3"/>
  <c r="P195" i="3"/>
  <c r="N196" i="3"/>
  <c r="P196" i="3"/>
  <c r="N197" i="3"/>
  <c r="P197" i="3"/>
  <c r="N198" i="3"/>
  <c r="P198" i="3"/>
  <c r="N199" i="3"/>
  <c r="P199" i="3"/>
  <c r="N200" i="3"/>
  <c r="P200" i="3"/>
  <c r="N201" i="3"/>
  <c r="P201" i="3"/>
  <c r="N202" i="3"/>
  <c r="P202" i="3"/>
  <c r="N203" i="3"/>
  <c r="P203" i="3"/>
  <c r="N204" i="3"/>
  <c r="P204" i="3"/>
  <c r="N205" i="3"/>
  <c r="P205" i="3"/>
  <c r="N206" i="3"/>
  <c r="P206" i="3"/>
  <c r="N207" i="3"/>
  <c r="P207" i="3"/>
  <c r="N208" i="3"/>
  <c r="P208" i="3"/>
  <c r="N209" i="3"/>
  <c r="P209" i="3"/>
  <c r="N210" i="3"/>
  <c r="P210" i="3"/>
  <c r="N211" i="3"/>
  <c r="P211" i="3"/>
  <c r="N212" i="3"/>
  <c r="P212" i="3"/>
  <c r="N213" i="3"/>
  <c r="P213" i="3"/>
  <c r="N214" i="3"/>
  <c r="P214" i="3"/>
  <c r="N215" i="3"/>
  <c r="P215" i="3"/>
  <c r="N216" i="3"/>
  <c r="P216" i="3"/>
  <c r="N217" i="3"/>
  <c r="P217" i="3"/>
  <c r="N218" i="3"/>
  <c r="P218" i="3"/>
  <c r="N219" i="3"/>
  <c r="P219" i="3"/>
  <c r="N220" i="3"/>
  <c r="P220" i="3"/>
  <c r="N221" i="3"/>
  <c r="P221" i="3"/>
  <c r="N222" i="3"/>
  <c r="P222" i="3"/>
  <c r="N223" i="3"/>
  <c r="P223" i="3"/>
  <c r="N224" i="3"/>
  <c r="P224" i="3"/>
  <c r="N225" i="3"/>
  <c r="P225" i="3"/>
  <c r="N226" i="3"/>
  <c r="P226" i="3"/>
  <c r="N227" i="3"/>
  <c r="P227" i="3"/>
  <c r="N228" i="3"/>
  <c r="P228" i="3"/>
  <c r="N229" i="3"/>
  <c r="P229" i="3"/>
  <c r="N230" i="3"/>
  <c r="P230" i="3"/>
  <c r="N231" i="3"/>
  <c r="P231" i="3"/>
  <c r="N232" i="3"/>
  <c r="P232" i="3"/>
  <c r="N233" i="3"/>
  <c r="P233" i="3"/>
  <c r="N234" i="3"/>
  <c r="P234" i="3"/>
  <c r="N235" i="3"/>
  <c r="P235" i="3"/>
  <c r="N236" i="3"/>
  <c r="P236" i="3"/>
  <c r="N237" i="3"/>
  <c r="P237" i="3"/>
  <c r="N238" i="3"/>
  <c r="P238" i="3"/>
  <c r="N239" i="3"/>
  <c r="P239" i="3"/>
  <c r="N240" i="3"/>
  <c r="P240" i="3"/>
  <c r="N241" i="3"/>
  <c r="P241" i="3"/>
  <c r="N242" i="3"/>
  <c r="P242" i="3"/>
  <c r="N243" i="3"/>
  <c r="P243" i="3"/>
  <c r="N244" i="3"/>
  <c r="P244" i="3"/>
  <c r="N245" i="3"/>
  <c r="P245" i="3"/>
  <c r="N246" i="3"/>
  <c r="P246" i="3"/>
  <c r="N247" i="3"/>
  <c r="P247" i="3"/>
  <c r="N248" i="3"/>
  <c r="P248" i="3"/>
  <c r="N249" i="3"/>
  <c r="P249" i="3"/>
  <c r="N250" i="3"/>
  <c r="P250" i="3"/>
  <c r="N251" i="3"/>
  <c r="P251" i="3"/>
  <c r="N252" i="3"/>
  <c r="P252" i="3"/>
  <c r="N253" i="3"/>
  <c r="P253" i="3"/>
  <c r="N254" i="3"/>
  <c r="P254" i="3"/>
  <c r="N255" i="3"/>
  <c r="P255" i="3"/>
  <c r="N256" i="3"/>
  <c r="P256" i="3"/>
  <c r="N257" i="3"/>
  <c r="P257" i="3"/>
  <c r="N258" i="3"/>
  <c r="P258" i="3"/>
  <c r="N259" i="3"/>
  <c r="P259" i="3"/>
  <c r="N260" i="3"/>
  <c r="P260" i="3"/>
  <c r="N261" i="3"/>
  <c r="P261" i="3"/>
  <c r="N262" i="3"/>
  <c r="P262" i="3"/>
  <c r="N263" i="3"/>
  <c r="P263" i="3"/>
  <c r="N264" i="3"/>
  <c r="P264" i="3"/>
  <c r="N265" i="3"/>
  <c r="P265" i="3"/>
  <c r="N266" i="3"/>
  <c r="P266" i="3"/>
  <c r="N267" i="3"/>
  <c r="P267" i="3"/>
  <c r="N268" i="3"/>
  <c r="P268" i="3"/>
  <c r="N269" i="3"/>
  <c r="P269" i="3"/>
  <c r="N270" i="3"/>
  <c r="P270" i="3"/>
  <c r="N271" i="3"/>
  <c r="P271" i="3"/>
  <c r="N272" i="3"/>
  <c r="P272" i="3"/>
  <c r="N273" i="3"/>
  <c r="P273" i="3"/>
  <c r="N274" i="3"/>
  <c r="P274" i="3"/>
  <c r="N275" i="3"/>
  <c r="P275" i="3"/>
  <c r="N276" i="3"/>
  <c r="P276" i="3"/>
  <c r="N277" i="3"/>
  <c r="P277" i="3"/>
  <c r="N278" i="3"/>
  <c r="P278" i="3"/>
  <c r="N279" i="3"/>
  <c r="P279" i="3"/>
  <c r="N280" i="3"/>
  <c r="P280" i="3"/>
  <c r="N281" i="3"/>
  <c r="P281" i="3"/>
  <c r="N282" i="3"/>
  <c r="P282" i="3"/>
  <c r="N283" i="3"/>
  <c r="P283" i="3"/>
  <c r="N284" i="3"/>
  <c r="P284" i="3"/>
  <c r="N285" i="3"/>
  <c r="P285" i="3"/>
  <c r="N286" i="3"/>
  <c r="P286" i="3"/>
  <c r="N287" i="3"/>
  <c r="P287" i="3"/>
  <c r="N288" i="3"/>
  <c r="P288" i="3"/>
  <c r="N289" i="3"/>
  <c r="P289" i="3"/>
  <c r="N290" i="3"/>
  <c r="P290" i="3"/>
  <c r="N291" i="3"/>
  <c r="P291" i="3"/>
  <c r="N292" i="3"/>
  <c r="P292" i="3"/>
  <c r="N293" i="3"/>
  <c r="P293" i="3"/>
  <c r="N294" i="3"/>
  <c r="P294" i="3"/>
  <c r="N295" i="3"/>
  <c r="P295" i="3"/>
  <c r="N296" i="3"/>
  <c r="P296" i="3"/>
  <c r="N297" i="3"/>
  <c r="P297" i="3"/>
  <c r="N298" i="3"/>
  <c r="P298" i="3"/>
  <c r="N299" i="3"/>
  <c r="P299" i="3"/>
  <c r="N300" i="3"/>
  <c r="P300" i="3"/>
  <c r="N301" i="3"/>
  <c r="P301" i="3"/>
  <c r="N302" i="3"/>
  <c r="P302" i="3"/>
  <c r="N303" i="3"/>
  <c r="P303" i="3"/>
  <c r="N304" i="3"/>
  <c r="P304" i="3"/>
  <c r="N305" i="3"/>
  <c r="P305" i="3"/>
  <c r="N306" i="3"/>
  <c r="P306" i="3"/>
  <c r="N307" i="3"/>
  <c r="P307" i="3"/>
  <c r="N308" i="3"/>
  <c r="P308" i="3"/>
  <c r="N309" i="3"/>
  <c r="P309" i="3"/>
  <c r="N310" i="3"/>
  <c r="P310" i="3"/>
  <c r="N311" i="3"/>
  <c r="P311" i="3"/>
  <c r="N312" i="3"/>
  <c r="P312" i="3"/>
  <c r="N313" i="3"/>
  <c r="P313" i="3"/>
  <c r="N314" i="3"/>
  <c r="P314" i="3"/>
  <c r="N315" i="3"/>
  <c r="P315" i="3"/>
  <c r="N316" i="3"/>
  <c r="P316" i="3"/>
  <c r="N317" i="3"/>
  <c r="P317" i="3"/>
  <c r="N318" i="3"/>
  <c r="P318" i="3"/>
  <c r="N319" i="3"/>
  <c r="P319" i="3"/>
  <c r="N320" i="3"/>
  <c r="P320" i="3"/>
  <c r="N321" i="3"/>
  <c r="P321" i="3"/>
  <c r="N322" i="3"/>
  <c r="P322" i="3"/>
  <c r="N323" i="3"/>
  <c r="P323" i="3"/>
  <c r="N324" i="3"/>
  <c r="P324" i="3"/>
  <c r="N325" i="3"/>
  <c r="P325" i="3"/>
  <c r="N326" i="3"/>
  <c r="P326" i="3"/>
  <c r="N327" i="3"/>
  <c r="P327" i="3"/>
  <c r="N328" i="3"/>
  <c r="P328" i="3"/>
  <c r="N329" i="3"/>
  <c r="P329" i="3"/>
  <c r="N330" i="3"/>
  <c r="P330" i="3"/>
  <c r="N331" i="3"/>
  <c r="P331" i="3"/>
  <c r="N332" i="3"/>
  <c r="P332" i="3"/>
  <c r="N333" i="3"/>
  <c r="P333" i="3"/>
  <c r="N334" i="3"/>
  <c r="P334" i="3"/>
  <c r="N335" i="3"/>
  <c r="P335" i="3"/>
  <c r="N336" i="3"/>
  <c r="P336" i="3"/>
  <c r="N337" i="3"/>
  <c r="P337" i="3"/>
  <c r="N338" i="3"/>
  <c r="P338" i="3"/>
  <c r="N339" i="3"/>
  <c r="P339" i="3"/>
  <c r="N340" i="3"/>
  <c r="P340" i="3"/>
  <c r="N341" i="3"/>
  <c r="P341" i="3"/>
  <c r="N342" i="3"/>
  <c r="P342" i="3"/>
  <c r="N343" i="3"/>
  <c r="P343" i="3"/>
  <c r="N344" i="3"/>
  <c r="P344" i="3"/>
  <c r="N345" i="3"/>
  <c r="P345" i="3"/>
  <c r="N346" i="3"/>
  <c r="P346" i="3"/>
  <c r="N347" i="3"/>
  <c r="P347" i="3"/>
  <c r="N348" i="3"/>
  <c r="P348" i="3"/>
  <c r="N349" i="3"/>
  <c r="P349" i="3"/>
  <c r="N350" i="3"/>
  <c r="P350" i="3"/>
  <c r="N351" i="3"/>
  <c r="P351" i="3"/>
  <c r="N352" i="3"/>
  <c r="P352" i="3"/>
  <c r="N353" i="3"/>
  <c r="P353" i="3"/>
  <c r="N354" i="3"/>
  <c r="P354" i="3"/>
  <c r="N355" i="3"/>
  <c r="P355" i="3"/>
  <c r="N356" i="3"/>
  <c r="P356" i="3"/>
  <c r="N357" i="3"/>
  <c r="P357" i="3"/>
  <c r="N358" i="3"/>
  <c r="P358" i="3"/>
  <c r="N359" i="3"/>
  <c r="P359" i="3"/>
  <c r="N360" i="3"/>
  <c r="P360" i="3"/>
  <c r="N361" i="3"/>
  <c r="P361" i="3"/>
  <c r="N362" i="3"/>
  <c r="P362" i="3"/>
  <c r="N363" i="3"/>
  <c r="P363" i="3"/>
  <c r="N364" i="3"/>
  <c r="P364" i="3"/>
  <c r="N365" i="3"/>
  <c r="P365" i="3"/>
  <c r="N366" i="3"/>
  <c r="P366" i="3"/>
  <c r="N367" i="3"/>
  <c r="P367" i="3"/>
  <c r="N368" i="3"/>
  <c r="P368" i="3"/>
  <c r="N369" i="3"/>
  <c r="P369" i="3"/>
  <c r="N370" i="3"/>
  <c r="P370" i="3"/>
  <c r="N371" i="3"/>
  <c r="P371" i="3"/>
  <c r="N372" i="3"/>
  <c r="P372" i="3"/>
  <c r="N373" i="3"/>
  <c r="P373" i="3"/>
  <c r="N374" i="3"/>
  <c r="P374" i="3"/>
  <c r="N375" i="3"/>
  <c r="P375" i="3"/>
  <c r="N376" i="3"/>
  <c r="P376" i="3"/>
  <c r="N377" i="3"/>
  <c r="P377" i="3"/>
  <c r="N378" i="3"/>
  <c r="P378" i="3"/>
  <c r="N379" i="3"/>
  <c r="P379" i="3"/>
  <c r="N380" i="3"/>
  <c r="P380" i="3"/>
  <c r="N381" i="3"/>
  <c r="P381" i="3"/>
  <c r="N382" i="3"/>
  <c r="P382" i="3"/>
  <c r="N383" i="3"/>
  <c r="P383" i="3"/>
  <c r="N384" i="3"/>
  <c r="P384" i="3"/>
  <c r="N385" i="3"/>
  <c r="P385" i="3"/>
  <c r="N386" i="3"/>
  <c r="P386" i="3"/>
  <c r="N387" i="3"/>
  <c r="P387" i="3"/>
  <c r="N388" i="3"/>
  <c r="P388" i="3"/>
  <c r="N389" i="3"/>
  <c r="P389" i="3"/>
  <c r="N390" i="3"/>
  <c r="P390" i="3"/>
  <c r="N391" i="3"/>
  <c r="P391" i="3"/>
  <c r="N392" i="3"/>
  <c r="P392" i="3"/>
  <c r="N393" i="3"/>
  <c r="P393" i="3"/>
  <c r="N394" i="3"/>
  <c r="P394" i="3"/>
  <c r="N395" i="3"/>
  <c r="P395" i="3"/>
  <c r="N396" i="3"/>
  <c r="P396" i="3"/>
  <c r="N397" i="3"/>
  <c r="P397" i="3"/>
  <c r="N398" i="3"/>
  <c r="P398" i="3"/>
  <c r="N399" i="3"/>
  <c r="P399" i="3"/>
  <c r="N400" i="3"/>
  <c r="P400" i="3"/>
  <c r="N401" i="3"/>
  <c r="P401" i="3"/>
  <c r="N402" i="3"/>
  <c r="P402" i="3"/>
  <c r="N403" i="3"/>
  <c r="P403" i="3"/>
  <c r="N404" i="3"/>
  <c r="P404" i="3"/>
  <c r="N405" i="3"/>
  <c r="P405" i="3"/>
  <c r="N406" i="3"/>
  <c r="P406" i="3"/>
  <c r="N407" i="3"/>
  <c r="P407" i="3"/>
  <c r="N408" i="3"/>
  <c r="P408" i="3"/>
  <c r="N409" i="3"/>
  <c r="P409" i="3"/>
  <c r="N410" i="3"/>
  <c r="P410" i="3"/>
  <c r="N411" i="3"/>
  <c r="P411" i="3"/>
  <c r="N412" i="3"/>
  <c r="P412" i="3"/>
  <c r="N413" i="3"/>
  <c r="P413" i="3"/>
  <c r="N414" i="3"/>
  <c r="P414" i="3"/>
  <c r="N415" i="3"/>
  <c r="P415" i="3"/>
  <c r="N416" i="3"/>
  <c r="P416" i="3"/>
  <c r="N417" i="3"/>
  <c r="P417" i="3"/>
  <c r="N418" i="3"/>
  <c r="P418" i="3"/>
  <c r="N419" i="3"/>
  <c r="P419" i="3"/>
  <c r="N420" i="3"/>
  <c r="P420" i="3"/>
  <c r="N421" i="3"/>
  <c r="P421" i="3"/>
  <c r="N422" i="3"/>
  <c r="P422" i="3"/>
  <c r="N423" i="3"/>
  <c r="P423" i="3"/>
  <c r="N424" i="3"/>
  <c r="P424" i="3"/>
  <c r="N425" i="3"/>
  <c r="P425" i="3"/>
  <c r="N426" i="3"/>
  <c r="P426" i="3"/>
  <c r="N427" i="3"/>
  <c r="P427" i="3"/>
  <c r="N428" i="3"/>
  <c r="P428" i="3"/>
  <c r="N429" i="3"/>
  <c r="P429" i="3"/>
  <c r="N430" i="3"/>
  <c r="P430" i="3"/>
  <c r="N431" i="3"/>
  <c r="P431" i="3"/>
  <c r="N432" i="3"/>
  <c r="P432" i="3"/>
  <c r="N433" i="3"/>
  <c r="P433" i="3"/>
  <c r="N434" i="3"/>
  <c r="P434" i="3"/>
  <c r="N435" i="3"/>
  <c r="P435" i="3"/>
  <c r="N436" i="3"/>
  <c r="P436" i="3"/>
  <c r="N437" i="3"/>
  <c r="P437" i="3"/>
  <c r="N438" i="3"/>
  <c r="P438" i="3"/>
  <c r="N439" i="3"/>
  <c r="P439" i="3"/>
  <c r="N440" i="3"/>
  <c r="P440" i="3"/>
  <c r="N441" i="3"/>
  <c r="P441" i="3"/>
  <c r="N442" i="3"/>
  <c r="P442" i="3"/>
  <c r="N443" i="3"/>
  <c r="P443" i="3"/>
  <c r="N444" i="3"/>
  <c r="P444" i="3"/>
  <c r="N445" i="3"/>
  <c r="P445" i="3"/>
  <c r="N446" i="3"/>
  <c r="P446" i="3"/>
  <c r="N447" i="3"/>
  <c r="P447" i="3"/>
  <c r="N448" i="3"/>
  <c r="P448" i="3"/>
  <c r="N449" i="3"/>
  <c r="P449" i="3"/>
  <c r="N450" i="3"/>
  <c r="P450" i="3"/>
  <c r="N451" i="3"/>
  <c r="P451" i="3"/>
  <c r="N452" i="3"/>
  <c r="P452" i="3"/>
  <c r="N453" i="3"/>
  <c r="P453" i="3"/>
  <c r="N454" i="3"/>
  <c r="P454" i="3"/>
  <c r="N455" i="3"/>
  <c r="P455" i="3"/>
  <c r="N456" i="3"/>
  <c r="P456" i="3"/>
  <c r="N457" i="3"/>
  <c r="P457" i="3"/>
  <c r="N458" i="3"/>
  <c r="P458" i="3"/>
  <c r="N459" i="3"/>
  <c r="P459" i="3"/>
  <c r="N460" i="3"/>
  <c r="P460" i="3"/>
  <c r="N461" i="3"/>
  <c r="P461" i="3"/>
  <c r="N462" i="3"/>
  <c r="P462" i="3"/>
  <c r="N463" i="3"/>
  <c r="P463" i="3"/>
  <c r="N464" i="3"/>
  <c r="P464" i="3"/>
  <c r="N465" i="3"/>
  <c r="P465" i="3"/>
  <c r="N466" i="3"/>
  <c r="P466" i="3"/>
  <c r="N467" i="3"/>
  <c r="P467" i="3"/>
  <c r="N468" i="3"/>
  <c r="P468" i="3"/>
  <c r="N469" i="3"/>
  <c r="P469" i="3"/>
  <c r="N470" i="3"/>
  <c r="P470" i="3"/>
  <c r="N471" i="3"/>
  <c r="P471" i="3"/>
  <c r="N472" i="3"/>
  <c r="P472" i="3"/>
  <c r="N473" i="3"/>
  <c r="P473" i="3"/>
  <c r="N474" i="3"/>
  <c r="P474" i="3"/>
  <c r="N475" i="3"/>
  <c r="P475" i="3"/>
  <c r="N476" i="3"/>
  <c r="P476" i="3"/>
  <c r="N477" i="3"/>
  <c r="P477" i="3"/>
  <c r="N478" i="3"/>
  <c r="P478" i="3"/>
  <c r="N479" i="3"/>
  <c r="P479" i="3"/>
  <c r="N480" i="3"/>
  <c r="P480" i="3"/>
  <c r="N481" i="3"/>
  <c r="P481" i="3"/>
  <c r="N482" i="3"/>
  <c r="P482" i="3"/>
  <c r="N483" i="3"/>
  <c r="P483" i="3"/>
  <c r="N484" i="3"/>
  <c r="P484" i="3"/>
  <c r="N485" i="3"/>
  <c r="P485" i="3"/>
  <c r="N486" i="3"/>
  <c r="P486" i="3"/>
  <c r="N487" i="3"/>
  <c r="P487" i="3"/>
  <c r="N488" i="3"/>
  <c r="P488" i="3"/>
  <c r="N489" i="3"/>
  <c r="P489" i="3"/>
  <c r="N490" i="3"/>
  <c r="P490" i="3"/>
  <c r="N491" i="3"/>
  <c r="P491" i="3"/>
  <c r="N492" i="3"/>
  <c r="P492" i="3"/>
  <c r="N493" i="3"/>
  <c r="P493" i="3"/>
  <c r="N494" i="3"/>
  <c r="P494" i="3"/>
  <c r="N495" i="3"/>
  <c r="P495" i="3"/>
  <c r="N496" i="3"/>
  <c r="P496" i="3"/>
  <c r="N497" i="3"/>
  <c r="P497" i="3"/>
  <c r="N498" i="3"/>
  <c r="P498" i="3"/>
  <c r="N499" i="3"/>
  <c r="P499" i="3"/>
  <c r="N500" i="3"/>
  <c r="P500" i="3"/>
  <c r="N501" i="3"/>
  <c r="P501" i="3"/>
  <c r="N502" i="3"/>
  <c r="P502" i="3"/>
  <c r="N503" i="3"/>
  <c r="P503" i="3"/>
  <c r="N504" i="3"/>
  <c r="P504" i="3"/>
  <c r="N505" i="3"/>
  <c r="P505" i="3"/>
  <c r="N506" i="3"/>
  <c r="P506" i="3"/>
  <c r="H8" i="3"/>
  <c r="I8" i="3" s="1"/>
  <c r="H10" i="3"/>
  <c r="I10" i="3" s="1"/>
  <c r="H11" i="3"/>
  <c r="I11" i="3" s="1"/>
  <c r="H13" i="3"/>
  <c r="I13" i="3" s="1"/>
  <c r="H14" i="3"/>
  <c r="I14" i="3" s="1"/>
  <c r="H16" i="3"/>
  <c r="I16" i="3" s="1"/>
  <c r="H17" i="3"/>
  <c r="I17" i="3" s="1"/>
  <c r="H18" i="3"/>
  <c r="I18" i="3" s="1"/>
  <c r="H19" i="3"/>
  <c r="I19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2" i="3"/>
  <c r="I92" i="3"/>
  <c r="H93" i="3"/>
  <c r="I93" i="3" s="1"/>
  <c r="H94" i="3"/>
  <c r="I94" i="3" s="1"/>
  <c r="H95" i="3"/>
  <c r="I95" i="3" s="1"/>
  <c r="H96" i="3"/>
  <c r="I96" i="3" s="1"/>
  <c r="H97" i="3"/>
  <c r="I97" i="3" s="1"/>
  <c r="H98" i="3"/>
  <c r="I98" i="3" s="1"/>
  <c r="H99" i="3"/>
  <c r="I99" i="3" s="1"/>
  <c r="H100" i="3"/>
  <c r="I100" i="3" s="1"/>
  <c r="H101" i="3"/>
  <c r="I101" i="3" s="1"/>
  <c r="H102" i="3"/>
  <c r="I102" i="3" s="1"/>
  <c r="H103" i="3"/>
  <c r="I103" i="3" s="1"/>
  <c r="H104" i="3"/>
  <c r="I104" i="3" s="1"/>
  <c r="H105" i="3"/>
  <c r="I105" i="3" s="1"/>
  <c r="H106" i="3"/>
  <c r="I106" i="3" s="1"/>
  <c r="H107" i="3"/>
  <c r="I107" i="3" s="1"/>
  <c r="H108" i="3"/>
  <c r="I108" i="3" s="1"/>
  <c r="H109" i="3"/>
  <c r="I109" i="3" s="1"/>
  <c r="H110" i="3"/>
  <c r="I110" i="3" s="1"/>
  <c r="H111" i="3"/>
  <c r="I111" i="3" s="1"/>
  <c r="H112" i="3"/>
  <c r="I112" i="3" s="1"/>
  <c r="H113" i="3"/>
  <c r="I113" i="3" s="1"/>
  <c r="H114" i="3"/>
  <c r="I114" i="3" s="1"/>
  <c r="H115" i="3"/>
  <c r="I115" i="3" s="1"/>
  <c r="H116" i="3"/>
  <c r="I116" i="3" s="1"/>
  <c r="H117" i="3"/>
  <c r="I117" i="3" s="1"/>
  <c r="H118" i="3"/>
  <c r="I118" i="3" s="1"/>
  <c r="H119" i="3"/>
  <c r="I119" i="3" s="1"/>
  <c r="H120" i="3"/>
  <c r="I120" i="3" s="1"/>
  <c r="H121" i="3"/>
  <c r="I121" i="3" s="1"/>
  <c r="H122" i="3"/>
  <c r="I122" i="3" s="1"/>
  <c r="H123" i="3"/>
  <c r="I123" i="3" s="1"/>
  <c r="H124" i="3"/>
  <c r="I124" i="3" s="1"/>
  <c r="H125" i="3"/>
  <c r="I125" i="3" s="1"/>
  <c r="H126" i="3"/>
  <c r="I126" i="3" s="1"/>
  <c r="H127" i="3"/>
  <c r="I127" i="3" s="1"/>
  <c r="H128" i="3"/>
  <c r="I128" i="3" s="1"/>
  <c r="H129" i="3"/>
  <c r="I129" i="3" s="1"/>
  <c r="H130" i="3"/>
  <c r="I130" i="3" s="1"/>
  <c r="H131" i="3"/>
  <c r="I131" i="3" s="1"/>
  <c r="H132" i="3"/>
  <c r="I132" i="3" s="1"/>
  <c r="H133" i="3"/>
  <c r="I133" i="3" s="1"/>
  <c r="H134" i="3"/>
  <c r="I134" i="3" s="1"/>
  <c r="H135" i="3"/>
  <c r="I135" i="3" s="1"/>
  <c r="H136" i="3"/>
  <c r="I136" i="3" s="1"/>
  <c r="H137" i="3"/>
  <c r="I137" i="3" s="1"/>
  <c r="H138" i="3"/>
  <c r="I138" i="3" s="1"/>
  <c r="H139" i="3"/>
  <c r="I139" i="3" s="1"/>
  <c r="H140" i="3"/>
  <c r="I140" i="3" s="1"/>
  <c r="H141" i="3"/>
  <c r="I141" i="3" s="1"/>
  <c r="H142" i="3"/>
  <c r="I142" i="3" s="1"/>
  <c r="H143" i="3"/>
  <c r="I143" i="3" s="1"/>
  <c r="H144" i="3"/>
  <c r="I144" i="3" s="1"/>
  <c r="H145" i="3"/>
  <c r="I145" i="3" s="1"/>
  <c r="H146" i="3"/>
  <c r="I146" i="3" s="1"/>
  <c r="H147" i="3"/>
  <c r="I147" i="3" s="1"/>
  <c r="H148" i="3"/>
  <c r="I148" i="3" s="1"/>
  <c r="H149" i="3"/>
  <c r="I149" i="3" s="1"/>
  <c r="H150" i="3"/>
  <c r="I150" i="3" s="1"/>
  <c r="H151" i="3"/>
  <c r="I151" i="3" s="1"/>
  <c r="H152" i="3"/>
  <c r="I152" i="3" s="1"/>
  <c r="H153" i="3"/>
  <c r="I153" i="3" s="1"/>
  <c r="H154" i="3"/>
  <c r="I154" i="3" s="1"/>
  <c r="H155" i="3"/>
  <c r="I155" i="3" s="1"/>
  <c r="H156" i="3"/>
  <c r="I156" i="3"/>
  <c r="H157" i="3"/>
  <c r="I157" i="3" s="1"/>
  <c r="H158" i="3"/>
  <c r="I158" i="3" s="1"/>
  <c r="H159" i="3"/>
  <c r="I159" i="3" s="1"/>
  <c r="H160" i="3"/>
  <c r="I160" i="3" s="1"/>
  <c r="H161" i="3"/>
  <c r="I161" i="3" s="1"/>
  <c r="H162" i="3"/>
  <c r="I162" i="3" s="1"/>
  <c r="H163" i="3"/>
  <c r="I163" i="3" s="1"/>
  <c r="H164" i="3"/>
  <c r="I164" i="3" s="1"/>
  <c r="H165" i="3"/>
  <c r="I165" i="3" s="1"/>
  <c r="H166" i="3"/>
  <c r="I166" i="3" s="1"/>
  <c r="H167" i="3"/>
  <c r="I167" i="3" s="1"/>
  <c r="H168" i="3"/>
  <c r="I168" i="3" s="1"/>
  <c r="H169" i="3"/>
  <c r="I169" i="3" s="1"/>
  <c r="H170" i="3"/>
  <c r="I170" i="3" s="1"/>
  <c r="H171" i="3"/>
  <c r="I171" i="3" s="1"/>
  <c r="H172" i="3"/>
  <c r="I172" i="3" s="1"/>
  <c r="H173" i="3"/>
  <c r="I173" i="3" s="1"/>
  <c r="H174" i="3"/>
  <c r="I174" i="3" s="1"/>
  <c r="H175" i="3"/>
  <c r="I175" i="3" s="1"/>
  <c r="H176" i="3"/>
  <c r="I176" i="3" s="1"/>
  <c r="H177" i="3"/>
  <c r="I177" i="3" s="1"/>
  <c r="H178" i="3"/>
  <c r="I178" i="3" s="1"/>
  <c r="H179" i="3"/>
  <c r="I179" i="3" s="1"/>
  <c r="H180" i="3"/>
  <c r="I180" i="3" s="1"/>
  <c r="H181" i="3"/>
  <c r="I181" i="3" s="1"/>
  <c r="H182" i="3"/>
  <c r="I182" i="3" s="1"/>
  <c r="H183" i="3"/>
  <c r="I183" i="3" s="1"/>
  <c r="H184" i="3"/>
  <c r="I184" i="3" s="1"/>
  <c r="H185" i="3"/>
  <c r="I185" i="3" s="1"/>
  <c r="H186" i="3"/>
  <c r="I186" i="3" s="1"/>
  <c r="H187" i="3"/>
  <c r="I187" i="3" s="1"/>
  <c r="H188" i="3"/>
  <c r="I188" i="3" s="1"/>
  <c r="H189" i="3"/>
  <c r="I189" i="3" s="1"/>
  <c r="H190" i="3"/>
  <c r="I190" i="3" s="1"/>
  <c r="H191" i="3"/>
  <c r="I191" i="3" s="1"/>
  <c r="H192" i="3"/>
  <c r="I192" i="3" s="1"/>
  <c r="H193" i="3"/>
  <c r="I193" i="3" s="1"/>
  <c r="H194" i="3"/>
  <c r="I194" i="3" s="1"/>
  <c r="H195" i="3"/>
  <c r="I195" i="3" s="1"/>
  <c r="H196" i="3"/>
  <c r="I196" i="3" s="1"/>
  <c r="H197" i="3"/>
  <c r="I197" i="3" s="1"/>
  <c r="H198" i="3"/>
  <c r="I198" i="3" s="1"/>
  <c r="H199" i="3"/>
  <c r="I199" i="3" s="1"/>
  <c r="H200" i="3"/>
  <c r="I200" i="3" s="1"/>
  <c r="H201" i="3"/>
  <c r="I201" i="3" s="1"/>
  <c r="H202" i="3"/>
  <c r="I202" i="3" s="1"/>
  <c r="H203" i="3"/>
  <c r="I203" i="3" s="1"/>
  <c r="H204" i="3"/>
  <c r="I204" i="3" s="1"/>
  <c r="H205" i="3"/>
  <c r="I205" i="3" s="1"/>
  <c r="H206" i="3"/>
  <c r="I206" i="3" s="1"/>
  <c r="H207" i="3"/>
  <c r="I207" i="3" s="1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I216" i="3" s="1"/>
  <c r="H217" i="3"/>
  <c r="I217" i="3" s="1"/>
  <c r="H218" i="3"/>
  <c r="I218" i="3" s="1"/>
  <c r="H219" i="3"/>
  <c r="I219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I225" i="3" s="1"/>
  <c r="H226" i="3"/>
  <c r="I226" i="3" s="1"/>
  <c r="H227" i="3"/>
  <c r="I227" i="3" s="1"/>
  <c r="H228" i="3"/>
  <c r="I228" i="3" s="1"/>
  <c r="H229" i="3"/>
  <c r="I229" i="3" s="1"/>
  <c r="H230" i="3"/>
  <c r="I230" i="3" s="1"/>
  <c r="H231" i="3"/>
  <c r="I231" i="3" s="1"/>
  <c r="H232" i="3"/>
  <c r="I232" i="3" s="1"/>
  <c r="H233" i="3"/>
  <c r="I233" i="3" s="1"/>
  <c r="H234" i="3"/>
  <c r="I234" i="3" s="1"/>
  <c r="H235" i="3"/>
  <c r="I235" i="3" s="1"/>
  <c r="H236" i="3"/>
  <c r="I236" i="3"/>
  <c r="H237" i="3"/>
  <c r="I237" i="3" s="1"/>
  <c r="H238" i="3"/>
  <c r="I238" i="3" s="1"/>
  <c r="H239" i="3"/>
  <c r="I239" i="3" s="1"/>
  <c r="H240" i="3"/>
  <c r="I240" i="3" s="1"/>
  <c r="H241" i="3"/>
  <c r="I241" i="3" s="1"/>
  <c r="H242" i="3"/>
  <c r="I242" i="3" s="1"/>
  <c r="H243" i="3"/>
  <c r="I243" i="3" s="1"/>
  <c r="H244" i="3"/>
  <c r="I244" i="3" s="1"/>
  <c r="H245" i="3"/>
  <c r="I245" i="3" s="1"/>
  <c r="H246" i="3"/>
  <c r="I246" i="3" s="1"/>
  <c r="H247" i="3"/>
  <c r="I247" i="3" s="1"/>
  <c r="H248" i="3"/>
  <c r="I248" i="3" s="1"/>
  <c r="H249" i="3"/>
  <c r="I249" i="3" s="1"/>
  <c r="H250" i="3"/>
  <c r="I250" i="3" s="1"/>
  <c r="H251" i="3"/>
  <c r="I251" i="3" s="1"/>
  <c r="H252" i="3"/>
  <c r="I252" i="3" s="1"/>
  <c r="H253" i="3"/>
  <c r="I253" i="3" s="1"/>
  <c r="H254" i="3"/>
  <c r="I254" i="3" s="1"/>
  <c r="H255" i="3"/>
  <c r="I255" i="3" s="1"/>
  <c r="H256" i="3"/>
  <c r="I256" i="3" s="1"/>
  <c r="H257" i="3"/>
  <c r="I257" i="3" s="1"/>
  <c r="H258" i="3"/>
  <c r="I258" i="3" s="1"/>
  <c r="H259" i="3"/>
  <c r="I259" i="3" s="1"/>
  <c r="H260" i="3"/>
  <c r="I260" i="3" s="1"/>
  <c r="H261" i="3"/>
  <c r="I261" i="3" s="1"/>
  <c r="H262" i="3"/>
  <c r="I262" i="3" s="1"/>
  <c r="H263" i="3"/>
  <c r="I263" i="3" s="1"/>
  <c r="H264" i="3"/>
  <c r="I264" i="3" s="1"/>
  <c r="H265" i="3"/>
  <c r="I265" i="3" s="1"/>
  <c r="H266" i="3"/>
  <c r="I266" i="3" s="1"/>
  <c r="H267" i="3"/>
  <c r="I267" i="3" s="1"/>
  <c r="H268" i="3"/>
  <c r="I268" i="3" s="1"/>
  <c r="H269" i="3"/>
  <c r="I269" i="3" s="1"/>
  <c r="H270" i="3"/>
  <c r="I270" i="3" s="1"/>
  <c r="H271" i="3"/>
  <c r="I271" i="3" s="1"/>
  <c r="H272" i="3"/>
  <c r="I272" i="3" s="1"/>
  <c r="H273" i="3"/>
  <c r="I273" i="3" s="1"/>
  <c r="H274" i="3"/>
  <c r="I274" i="3" s="1"/>
  <c r="H275" i="3"/>
  <c r="I275" i="3" s="1"/>
  <c r="H276" i="3"/>
  <c r="I276" i="3" s="1"/>
  <c r="H277" i="3"/>
  <c r="I277" i="3" s="1"/>
  <c r="H278" i="3"/>
  <c r="I278" i="3" s="1"/>
  <c r="H279" i="3"/>
  <c r="I279" i="3" s="1"/>
  <c r="H280" i="3"/>
  <c r="I280" i="3" s="1"/>
  <c r="H281" i="3"/>
  <c r="I281" i="3" s="1"/>
  <c r="H282" i="3"/>
  <c r="I282" i="3" s="1"/>
  <c r="H283" i="3"/>
  <c r="I283" i="3" s="1"/>
  <c r="H284" i="3"/>
  <c r="I284" i="3" s="1"/>
  <c r="H285" i="3"/>
  <c r="I285" i="3" s="1"/>
  <c r="H286" i="3"/>
  <c r="I286" i="3" s="1"/>
  <c r="H287" i="3"/>
  <c r="I287" i="3" s="1"/>
  <c r="H288" i="3"/>
  <c r="I288" i="3" s="1"/>
  <c r="H289" i="3"/>
  <c r="I289" i="3" s="1"/>
  <c r="H290" i="3"/>
  <c r="I290" i="3" s="1"/>
  <c r="H291" i="3"/>
  <c r="I291" i="3" s="1"/>
  <c r="H292" i="3"/>
  <c r="I292" i="3" s="1"/>
  <c r="H293" i="3"/>
  <c r="I293" i="3" s="1"/>
  <c r="H294" i="3"/>
  <c r="I294" i="3" s="1"/>
  <c r="H295" i="3"/>
  <c r="I295" i="3" s="1"/>
  <c r="H296" i="3"/>
  <c r="I296" i="3" s="1"/>
  <c r="H297" i="3"/>
  <c r="I297" i="3" s="1"/>
  <c r="H298" i="3"/>
  <c r="I298" i="3" s="1"/>
  <c r="H299" i="3"/>
  <c r="I299" i="3" s="1"/>
  <c r="H300" i="3"/>
  <c r="I300" i="3"/>
  <c r="H301" i="3"/>
  <c r="I301" i="3" s="1"/>
  <c r="H302" i="3"/>
  <c r="I302" i="3" s="1"/>
  <c r="H303" i="3"/>
  <c r="I303" i="3" s="1"/>
  <c r="H304" i="3"/>
  <c r="I304" i="3" s="1"/>
  <c r="H305" i="3"/>
  <c r="I305" i="3" s="1"/>
  <c r="H306" i="3"/>
  <c r="I306" i="3" s="1"/>
  <c r="H307" i="3"/>
  <c r="I307" i="3" s="1"/>
  <c r="H308" i="3"/>
  <c r="I308" i="3" s="1"/>
  <c r="H309" i="3"/>
  <c r="I309" i="3" s="1"/>
  <c r="H310" i="3"/>
  <c r="I310" i="3" s="1"/>
  <c r="H311" i="3"/>
  <c r="I311" i="3" s="1"/>
  <c r="H312" i="3"/>
  <c r="I312" i="3" s="1"/>
  <c r="H313" i="3"/>
  <c r="I313" i="3" s="1"/>
  <c r="H314" i="3"/>
  <c r="I314" i="3" s="1"/>
  <c r="H315" i="3"/>
  <c r="I315" i="3" s="1"/>
  <c r="H316" i="3"/>
  <c r="I316" i="3" s="1"/>
  <c r="H317" i="3"/>
  <c r="I317" i="3" s="1"/>
  <c r="H318" i="3"/>
  <c r="I318" i="3" s="1"/>
  <c r="H319" i="3"/>
  <c r="I319" i="3" s="1"/>
  <c r="H320" i="3"/>
  <c r="I320" i="3" s="1"/>
  <c r="H321" i="3"/>
  <c r="I321" i="3" s="1"/>
  <c r="H322" i="3"/>
  <c r="I322" i="3" s="1"/>
  <c r="H323" i="3"/>
  <c r="I323" i="3" s="1"/>
  <c r="H324" i="3"/>
  <c r="I324" i="3" s="1"/>
  <c r="H325" i="3"/>
  <c r="I325" i="3" s="1"/>
  <c r="H326" i="3"/>
  <c r="I326" i="3" s="1"/>
  <c r="H327" i="3"/>
  <c r="I327" i="3" s="1"/>
  <c r="H328" i="3"/>
  <c r="I328" i="3" s="1"/>
  <c r="H329" i="3"/>
  <c r="I329" i="3" s="1"/>
  <c r="H330" i="3"/>
  <c r="I330" i="3" s="1"/>
  <c r="H331" i="3"/>
  <c r="I331" i="3" s="1"/>
  <c r="H332" i="3"/>
  <c r="I332" i="3" s="1"/>
  <c r="H333" i="3"/>
  <c r="I333" i="3" s="1"/>
  <c r="H334" i="3"/>
  <c r="I334" i="3" s="1"/>
  <c r="H335" i="3"/>
  <c r="I335" i="3" s="1"/>
  <c r="H336" i="3"/>
  <c r="I336" i="3" s="1"/>
  <c r="H337" i="3"/>
  <c r="I337" i="3" s="1"/>
  <c r="H338" i="3"/>
  <c r="I338" i="3" s="1"/>
  <c r="H339" i="3"/>
  <c r="I339" i="3" s="1"/>
  <c r="H340" i="3"/>
  <c r="I340" i="3" s="1"/>
  <c r="H341" i="3"/>
  <c r="I341" i="3" s="1"/>
  <c r="H342" i="3"/>
  <c r="I342" i="3" s="1"/>
  <c r="H343" i="3"/>
  <c r="I343" i="3" s="1"/>
  <c r="H344" i="3"/>
  <c r="I344" i="3" s="1"/>
  <c r="H345" i="3"/>
  <c r="I345" i="3" s="1"/>
  <c r="H346" i="3"/>
  <c r="I346" i="3" s="1"/>
  <c r="H347" i="3"/>
  <c r="I347" i="3" s="1"/>
  <c r="H348" i="3"/>
  <c r="I348" i="3" s="1"/>
  <c r="H349" i="3"/>
  <c r="I349" i="3" s="1"/>
  <c r="H350" i="3"/>
  <c r="I350" i="3" s="1"/>
  <c r="H351" i="3"/>
  <c r="I351" i="3" s="1"/>
  <c r="H352" i="3"/>
  <c r="I352" i="3" s="1"/>
  <c r="H353" i="3"/>
  <c r="I353" i="3" s="1"/>
  <c r="H354" i="3"/>
  <c r="I354" i="3" s="1"/>
  <c r="H355" i="3"/>
  <c r="I355" i="3" s="1"/>
  <c r="H356" i="3"/>
  <c r="I356" i="3" s="1"/>
  <c r="H357" i="3"/>
  <c r="I357" i="3" s="1"/>
  <c r="H358" i="3"/>
  <c r="I358" i="3" s="1"/>
  <c r="H359" i="3"/>
  <c r="I359" i="3" s="1"/>
  <c r="H360" i="3"/>
  <c r="I360" i="3" s="1"/>
  <c r="H361" i="3"/>
  <c r="I361" i="3" s="1"/>
  <c r="H362" i="3"/>
  <c r="I362" i="3" s="1"/>
  <c r="H363" i="3"/>
  <c r="I363" i="3" s="1"/>
  <c r="H364" i="3"/>
  <c r="I364" i="3"/>
  <c r="H365" i="3"/>
  <c r="I365" i="3" s="1"/>
  <c r="H366" i="3"/>
  <c r="I366" i="3" s="1"/>
  <c r="H367" i="3"/>
  <c r="I367" i="3" s="1"/>
  <c r="H368" i="3"/>
  <c r="I368" i="3" s="1"/>
  <c r="H369" i="3"/>
  <c r="I369" i="3" s="1"/>
  <c r="H370" i="3"/>
  <c r="I370" i="3" s="1"/>
  <c r="H371" i="3"/>
  <c r="I371" i="3" s="1"/>
  <c r="H372" i="3"/>
  <c r="I372" i="3" s="1"/>
  <c r="H373" i="3"/>
  <c r="I373" i="3" s="1"/>
  <c r="H374" i="3"/>
  <c r="I374" i="3" s="1"/>
  <c r="H375" i="3"/>
  <c r="I375" i="3" s="1"/>
  <c r="H376" i="3"/>
  <c r="I376" i="3" s="1"/>
  <c r="H377" i="3"/>
  <c r="I377" i="3" s="1"/>
  <c r="H378" i="3"/>
  <c r="I378" i="3" s="1"/>
  <c r="H379" i="3"/>
  <c r="I379" i="3" s="1"/>
  <c r="H380" i="3"/>
  <c r="I380" i="3" s="1"/>
  <c r="H381" i="3"/>
  <c r="I381" i="3" s="1"/>
  <c r="H382" i="3"/>
  <c r="I382" i="3" s="1"/>
  <c r="H383" i="3"/>
  <c r="I383" i="3" s="1"/>
  <c r="H384" i="3"/>
  <c r="I384" i="3" s="1"/>
  <c r="H385" i="3"/>
  <c r="I385" i="3" s="1"/>
  <c r="H386" i="3"/>
  <c r="I386" i="3" s="1"/>
  <c r="H387" i="3"/>
  <c r="I387" i="3" s="1"/>
  <c r="H388" i="3"/>
  <c r="I388" i="3" s="1"/>
  <c r="H389" i="3"/>
  <c r="I389" i="3" s="1"/>
  <c r="H390" i="3"/>
  <c r="I390" i="3" s="1"/>
  <c r="H391" i="3"/>
  <c r="I391" i="3" s="1"/>
  <c r="H392" i="3"/>
  <c r="I392" i="3" s="1"/>
  <c r="H393" i="3"/>
  <c r="I393" i="3" s="1"/>
  <c r="H394" i="3"/>
  <c r="I394" i="3" s="1"/>
  <c r="H395" i="3"/>
  <c r="I395" i="3" s="1"/>
  <c r="H396" i="3"/>
  <c r="I396" i="3" s="1"/>
  <c r="H397" i="3"/>
  <c r="I397" i="3" s="1"/>
  <c r="H398" i="3"/>
  <c r="I398" i="3" s="1"/>
  <c r="H399" i="3"/>
  <c r="I399" i="3" s="1"/>
  <c r="H400" i="3"/>
  <c r="I400" i="3" s="1"/>
  <c r="H401" i="3"/>
  <c r="I401" i="3" s="1"/>
  <c r="H402" i="3"/>
  <c r="I402" i="3" s="1"/>
  <c r="H403" i="3"/>
  <c r="I403" i="3" s="1"/>
  <c r="H404" i="3"/>
  <c r="I404" i="3" s="1"/>
  <c r="H405" i="3"/>
  <c r="I405" i="3" s="1"/>
  <c r="H406" i="3"/>
  <c r="I406" i="3" s="1"/>
  <c r="H407" i="3"/>
  <c r="I407" i="3" s="1"/>
  <c r="H408" i="3"/>
  <c r="I408" i="3" s="1"/>
  <c r="H409" i="3"/>
  <c r="I409" i="3" s="1"/>
  <c r="H410" i="3"/>
  <c r="I410" i="3" s="1"/>
  <c r="H411" i="3"/>
  <c r="I411" i="3" s="1"/>
  <c r="H412" i="3"/>
  <c r="I412" i="3" s="1"/>
  <c r="H413" i="3"/>
  <c r="I413" i="3" s="1"/>
  <c r="H414" i="3"/>
  <c r="I414" i="3" s="1"/>
  <c r="H415" i="3"/>
  <c r="I415" i="3" s="1"/>
  <c r="H416" i="3"/>
  <c r="I416" i="3" s="1"/>
  <c r="H417" i="3"/>
  <c r="I417" i="3" s="1"/>
  <c r="H418" i="3"/>
  <c r="I418" i="3" s="1"/>
  <c r="H419" i="3"/>
  <c r="I419" i="3" s="1"/>
  <c r="H420" i="3"/>
  <c r="I420" i="3" s="1"/>
  <c r="H421" i="3"/>
  <c r="I421" i="3" s="1"/>
  <c r="H422" i="3"/>
  <c r="I422" i="3" s="1"/>
  <c r="H423" i="3"/>
  <c r="I423" i="3" s="1"/>
  <c r="H424" i="3"/>
  <c r="I424" i="3" s="1"/>
  <c r="H425" i="3"/>
  <c r="I425" i="3" s="1"/>
  <c r="H426" i="3"/>
  <c r="I426" i="3" s="1"/>
  <c r="H427" i="3"/>
  <c r="I427" i="3" s="1"/>
  <c r="H428" i="3"/>
  <c r="I428" i="3" s="1"/>
  <c r="H429" i="3"/>
  <c r="I429" i="3" s="1"/>
  <c r="H430" i="3"/>
  <c r="I430" i="3" s="1"/>
  <c r="H431" i="3"/>
  <c r="I431" i="3" s="1"/>
  <c r="H432" i="3"/>
  <c r="I432" i="3" s="1"/>
  <c r="H433" i="3"/>
  <c r="I433" i="3" s="1"/>
  <c r="H434" i="3"/>
  <c r="I434" i="3" s="1"/>
  <c r="H435" i="3"/>
  <c r="I435" i="3" s="1"/>
  <c r="H436" i="3"/>
  <c r="I436" i="3" s="1"/>
  <c r="H437" i="3"/>
  <c r="I437" i="3" s="1"/>
  <c r="H438" i="3"/>
  <c r="I438" i="3" s="1"/>
  <c r="H439" i="3"/>
  <c r="I439" i="3" s="1"/>
  <c r="H440" i="3"/>
  <c r="I440" i="3" s="1"/>
  <c r="H441" i="3"/>
  <c r="I441" i="3" s="1"/>
  <c r="H442" i="3"/>
  <c r="I442" i="3" s="1"/>
  <c r="H443" i="3"/>
  <c r="I443" i="3" s="1"/>
  <c r="H444" i="3"/>
  <c r="I444" i="3" s="1"/>
  <c r="H445" i="3"/>
  <c r="I445" i="3" s="1"/>
  <c r="H446" i="3"/>
  <c r="I446" i="3" s="1"/>
  <c r="H447" i="3"/>
  <c r="I447" i="3" s="1"/>
  <c r="H448" i="3"/>
  <c r="I448" i="3" s="1"/>
  <c r="H449" i="3"/>
  <c r="I449" i="3" s="1"/>
  <c r="H450" i="3"/>
  <c r="I450" i="3" s="1"/>
  <c r="H451" i="3"/>
  <c r="I451" i="3" s="1"/>
  <c r="H452" i="3"/>
  <c r="I452" i="3" s="1"/>
  <c r="H453" i="3"/>
  <c r="I453" i="3" s="1"/>
  <c r="H454" i="3"/>
  <c r="I454" i="3" s="1"/>
  <c r="H455" i="3"/>
  <c r="I455" i="3" s="1"/>
  <c r="H456" i="3"/>
  <c r="I456" i="3" s="1"/>
  <c r="H457" i="3"/>
  <c r="I457" i="3" s="1"/>
  <c r="H458" i="3"/>
  <c r="I458" i="3" s="1"/>
  <c r="H459" i="3"/>
  <c r="I459" i="3" s="1"/>
  <c r="H460" i="3"/>
  <c r="I460" i="3" s="1"/>
  <c r="H461" i="3"/>
  <c r="I461" i="3" s="1"/>
  <c r="H462" i="3"/>
  <c r="I462" i="3" s="1"/>
  <c r="H463" i="3"/>
  <c r="I463" i="3" s="1"/>
  <c r="H464" i="3"/>
  <c r="I464" i="3" s="1"/>
  <c r="H465" i="3"/>
  <c r="I465" i="3" s="1"/>
  <c r="H466" i="3"/>
  <c r="I466" i="3" s="1"/>
  <c r="H467" i="3"/>
  <c r="I467" i="3" s="1"/>
  <c r="H468" i="3"/>
  <c r="I468" i="3" s="1"/>
  <c r="H469" i="3"/>
  <c r="I469" i="3" s="1"/>
  <c r="H470" i="3"/>
  <c r="I470" i="3" s="1"/>
  <c r="H471" i="3"/>
  <c r="I471" i="3" s="1"/>
  <c r="H472" i="3"/>
  <c r="I472" i="3" s="1"/>
  <c r="H473" i="3"/>
  <c r="I473" i="3" s="1"/>
  <c r="H474" i="3"/>
  <c r="I474" i="3" s="1"/>
  <c r="H475" i="3"/>
  <c r="I475" i="3" s="1"/>
  <c r="H476" i="3"/>
  <c r="I476" i="3" s="1"/>
  <c r="H477" i="3"/>
  <c r="I477" i="3" s="1"/>
  <c r="H478" i="3"/>
  <c r="I478" i="3" s="1"/>
  <c r="H479" i="3"/>
  <c r="I479" i="3" s="1"/>
  <c r="H480" i="3"/>
  <c r="I480" i="3" s="1"/>
  <c r="H481" i="3"/>
  <c r="I481" i="3" s="1"/>
  <c r="H482" i="3"/>
  <c r="I482" i="3" s="1"/>
  <c r="H483" i="3"/>
  <c r="I483" i="3" s="1"/>
  <c r="H484" i="3"/>
  <c r="I484" i="3" s="1"/>
  <c r="H485" i="3"/>
  <c r="I485" i="3" s="1"/>
  <c r="H486" i="3"/>
  <c r="I486" i="3" s="1"/>
  <c r="H487" i="3"/>
  <c r="I487" i="3" s="1"/>
  <c r="H488" i="3"/>
  <c r="I488" i="3" s="1"/>
  <c r="H489" i="3"/>
  <c r="I489" i="3" s="1"/>
  <c r="H490" i="3"/>
  <c r="I490" i="3" s="1"/>
  <c r="H491" i="3"/>
  <c r="I491" i="3" s="1"/>
  <c r="H492" i="3"/>
  <c r="I492" i="3" s="1"/>
  <c r="H493" i="3"/>
  <c r="I493" i="3" s="1"/>
  <c r="H494" i="3"/>
  <c r="I494" i="3" s="1"/>
  <c r="H495" i="3"/>
  <c r="I495" i="3" s="1"/>
  <c r="H496" i="3"/>
  <c r="I496" i="3" s="1"/>
  <c r="H497" i="3"/>
  <c r="I497" i="3" s="1"/>
  <c r="H498" i="3"/>
  <c r="I498" i="3" s="1"/>
  <c r="H499" i="3"/>
  <c r="I499" i="3" s="1"/>
  <c r="H500" i="3"/>
  <c r="I500" i="3" s="1"/>
  <c r="H501" i="3"/>
  <c r="I501" i="3" s="1"/>
  <c r="H502" i="3"/>
  <c r="I502" i="3" s="1"/>
  <c r="H503" i="3"/>
  <c r="I503" i="3" s="1"/>
  <c r="H504" i="3"/>
  <c r="I504" i="3" s="1"/>
  <c r="H505" i="3"/>
  <c r="I505" i="3" s="1"/>
  <c r="H506" i="3"/>
  <c r="I506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D24" i="7"/>
  <c r="E24" i="7"/>
  <c r="F24" i="7"/>
  <c r="G24" i="7"/>
  <c r="H24" i="7"/>
  <c r="I24" i="7"/>
  <c r="J24" i="7"/>
  <c r="K24" i="7"/>
  <c r="L24" i="7"/>
  <c r="M24" i="7"/>
  <c r="N24" i="7"/>
  <c r="D22" i="7"/>
  <c r="E22" i="7"/>
  <c r="F22" i="7"/>
  <c r="H22" i="7"/>
  <c r="I22" i="7"/>
  <c r="J22" i="7"/>
  <c r="L22" i="7"/>
  <c r="M22" i="7"/>
  <c r="N22" i="7"/>
  <c r="C16" i="7"/>
  <c r="D16" i="7"/>
  <c r="E16" i="7"/>
  <c r="F16" i="7"/>
  <c r="G16" i="7"/>
  <c r="H16" i="7"/>
  <c r="I16" i="7"/>
  <c r="J16" i="7"/>
  <c r="K16" i="7"/>
  <c r="L16" i="7"/>
  <c r="M16" i="7"/>
  <c r="N16" i="7"/>
  <c r="C17" i="7"/>
  <c r="D17" i="7"/>
  <c r="E17" i="7"/>
  <c r="F17" i="7"/>
  <c r="G17" i="7"/>
  <c r="H17" i="7"/>
  <c r="I17" i="7"/>
  <c r="J17" i="7"/>
  <c r="K17" i="7"/>
  <c r="L17" i="7"/>
  <c r="M17" i="7"/>
  <c r="N17" i="7"/>
  <c r="C18" i="7"/>
  <c r="D18" i="7"/>
  <c r="E18" i="7"/>
  <c r="F18" i="7"/>
  <c r="G18" i="7"/>
  <c r="H18" i="7"/>
  <c r="I18" i="7"/>
  <c r="J18" i="7"/>
  <c r="K18" i="7"/>
  <c r="L18" i="7"/>
  <c r="M18" i="7"/>
  <c r="N18" i="7"/>
  <c r="C19" i="7"/>
  <c r="D19" i="7"/>
  <c r="E19" i="7"/>
  <c r="F19" i="7"/>
  <c r="G19" i="7"/>
  <c r="H19" i="7"/>
  <c r="I19" i="7"/>
  <c r="J19" i="7"/>
  <c r="K19" i="7"/>
  <c r="L19" i="7"/>
  <c r="M19" i="7"/>
  <c r="N19" i="7"/>
  <c r="E21" i="7"/>
  <c r="F21" i="7"/>
  <c r="G21" i="7"/>
  <c r="I21" i="7"/>
  <c r="J21" i="7"/>
  <c r="K21" i="7"/>
  <c r="M21" i="7"/>
  <c r="N21" i="7"/>
  <c r="D15" i="7"/>
  <c r="E15" i="7"/>
  <c r="F15" i="7"/>
  <c r="G15" i="7"/>
  <c r="H15" i="7"/>
  <c r="I15" i="7"/>
  <c r="J15" i="7"/>
  <c r="K15" i="7"/>
  <c r="M15" i="7"/>
  <c r="C15" i="7"/>
  <c r="H7" i="3"/>
  <c r="I7" i="3" s="1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T98" i="12"/>
  <c r="T99" i="12"/>
  <c r="T100" i="12"/>
  <c r="T101" i="12"/>
  <c r="T102" i="12"/>
  <c r="T103" i="12"/>
  <c r="T104" i="12"/>
  <c r="T105" i="12"/>
  <c r="T106" i="12"/>
  <c r="T107" i="12"/>
  <c r="T108" i="12"/>
  <c r="T109" i="12"/>
  <c r="T110" i="12"/>
  <c r="T111" i="12"/>
  <c r="T112" i="12"/>
  <c r="T113" i="12"/>
  <c r="T114" i="12"/>
  <c r="T115" i="12"/>
  <c r="T116" i="12"/>
  <c r="T117" i="12"/>
  <c r="T118" i="12"/>
  <c r="T119" i="12"/>
  <c r="T120" i="12"/>
  <c r="T121" i="12"/>
  <c r="T122" i="12"/>
  <c r="T123" i="12"/>
  <c r="T124" i="12"/>
  <c r="T125" i="12"/>
  <c r="T126" i="12"/>
  <c r="T127" i="12"/>
  <c r="T128" i="12"/>
  <c r="T129" i="12"/>
  <c r="T130" i="12"/>
  <c r="T131" i="12"/>
  <c r="T132" i="12"/>
  <c r="T133" i="12"/>
  <c r="T134" i="12"/>
  <c r="T135" i="12"/>
  <c r="T136" i="12"/>
  <c r="T137" i="12"/>
  <c r="T138" i="12"/>
  <c r="T139" i="12"/>
  <c r="T140" i="12"/>
  <c r="T141" i="12"/>
  <c r="T142" i="12"/>
  <c r="T143" i="12"/>
  <c r="T144" i="12"/>
  <c r="T145" i="12"/>
  <c r="T146" i="12"/>
  <c r="T147" i="12"/>
  <c r="T148" i="12"/>
  <c r="T149" i="12"/>
  <c r="T150" i="12"/>
  <c r="T151" i="12"/>
  <c r="T152" i="12"/>
  <c r="T153" i="12"/>
  <c r="T154" i="12"/>
  <c r="T155" i="12"/>
  <c r="T156" i="12"/>
  <c r="T157" i="12"/>
  <c r="T158" i="12"/>
  <c r="T159" i="12"/>
  <c r="T160" i="12"/>
  <c r="T161" i="12"/>
  <c r="T162" i="12"/>
  <c r="T163" i="12"/>
  <c r="T164" i="12"/>
  <c r="T165" i="12"/>
  <c r="T166" i="12"/>
  <c r="T167" i="12"/>
  <c r="T168" i="12"/>
  <c r="T169" i="12"/>
  <c r="T170" i="12"/>
  <c r="T171" i="12"/>
  <c r="T172" i="12"/>
  <c r="T173" i="12"/>
  <c r="T174" i="12"/>
  <c r="T175" i="12"/>
  <c r="T176" i="12"/>
  <c r="T177" i="12"/>
  <c r="T178" i="12"/>
  <c r="T179" i="12"/>
  <c r="T180" i="12"/>
  <c r="T181" i="12"/>
  <c r="T182" i="12"/>
  <c r="T183" i="12"/>
  <c r="T184" i="12"/>
  <c r="T185" i="12"/>
  <c r="T186" i="12"/>
  <c r="T187" i="12"/>
  <c r="T188" i="12"/>
  <c r="T189" i="12"/>
  <c r="T190" i="12"/>
  <c r="T191" i="12"/>
  <c r="T192" i="12"/>
  <c r="T193" i="12"/>
  <c r="T194" i="12"/>
  <c r="T195" i="12"/>
  <c r="T196" i="12"/>
  <c r="T197" i="12"/>
  <c r="T198" i="12"/>
  <c r="T199" i="12"/>
  <c r="T200" i="12"/>
  <c r="T201" i="12"/>
  <c r="T202" i="12"/>
  <c r="T203" i="12"/>
  <c r="T204" i="12"/>
  <c r="T205" i="12"/>
  <c r="T206" i="12"/>
  <c r="T207" i="12"/>
  <c r="T208" i="12"/>
  <c r="T209" i="12"/>
  <c r="T210" i="12"/>
  <c r="T211" i="12"/>
  <c r="T212" i="12"/>
  <c r="T213" i="12"/>
  <c r="T214" i="12"/>
  <c r="T215" i="12"/>
  <c r="T216" i="12"/>
  <c r="T217" i="12"/>
  <c r="T218" i="12"/>
  <c r="T219" i="12"/>
  <c r="T220" i="12"/>
  <c r="T221" i="12"/>
  <c r="T222" i="12"/>
  <c r="T223" i="12"/>
  <c r="T224" i="12"/>
  <c r="T225" i="12"/>
  <c r="T226" i="12"/>
  <c r="T227" i="12"/>
  <c r="T228" i="12"/>
  <c r="T229" i="12"/>
  <c r="T230" i="12"/>
  <c r="T231" i="12"/>
  <c r="T232" i="12"/>
  <c r="T233" i="12"/>
  <c r="T234" i="12"/>
  <c r="T235" i="12"/>
  <c r="T236" i="12"/>
  <c r="T237" i="12"/>
  <c r="T238" i="12"/>
  <c r="T239" i="12"/>
  <c r="T240" i="12"/>
  <c r="T241" i="12"/>
  <c r="T242" i="12"/>
  <c r="T243" i="12"/>
  <c r="T244" i="12"/>
  <c r="T245" i="12"/>
  <c r="T246" i="12"/>
  <c r="T247" i="12"/>
  <c r="T248" i="12"/>
  <c r="T249" i="12"/>
  <c r="T250" i="12"/>
  <c r="T251" i="12"/>
  <c r="T252" i="12"/>
  <c r="T253" i="12"/>
  <c r="T254" i="12"/>
  <c r="T255" i="12"/>
  <c r="T256" i="12"/>
  <c r="T257" i="12"/>
  <c r="T258" i="12"/>
  <c r="T259" i="12"/>
  <c r="T260" i="12"/>
  <c r="T261" i="12"/>
  <c r="T262" i="12"/>
  <c r="T263" i="12"/>
  <c r="T264" i="12"/>
  <c r="T265" i="12"/>
  <c r="T266" i="12"/>
  <c r="T267" i="12"/>
  <c r="T268" i="12"/>
  <c r="T269" i="12"/>
  <c r="T270" i="12"/>
  <c r="T271" i="12"/>
  <c r="T272" i="12"/>
  <c r="T273" i="12"/>
  <c r="T274" i="12"/>
  <c r="T275" i="12"/>
  <c r="T276" i="12"/>
  <c r="T277" i="12"/>
  <c r="T278" i="12"/>
  <c r="T279" i="12"/>
  <c r="T280" i="12"/>
  <c r="T281" i="12"/>
  <c r="T282" i="12"/>
  <c r="T283" i="12"/>
  <c r="T284" i="12"/>
  <c r="T285" i="12"/>
  <c r="T286" i="12"/>
  <c r="T287" i="12"/>
  <c r="T288" i="12"/>
  <c r="T289" i="12"/>
  <c r="T290" i="12"/>
  <c r="T291" i="12"/>
  <c r="T292" i="12"/>
  <c r="T293" i="12"/>
  <c r="T294" i="12"/>
  <c r="T295" i="12"/>
  <c r="T296" i="12"/>
  <c r="T297" i="12"/>
  <c r="T298" i="12"/>
  <c r="T299" i="12"/>
  <c r="T300" i="12"/>
  <c r="T301" i="12"/>
  <c r="T302" i="12"/>
  <c r="T303" i="12"/>
  <c r="T304" i="12"/>
  <c r="T305" i="12"/>
  <c r="T306" i="12"/>
  <c r="T307" i="12"/>
  <c r="T308" i="12"/>
  <c r="T309" i="12"/>
  <c r="T310" i="12"/>
  <c r="T311" i="12"/>
  <c r="T312" i="12"/>
  <c r="T313" i="12"/>
  <c r="T314" i="12"/>
  <c r="T315" i="12"/>
  <c r="T316" i="12"/>
  <c r="T317" i="12"/>
  <c r="T318" i="12"/>
  <c r="T319" i="12"/>
  <c r="T320" i="12"/>
  <c r="T321" i="12"/>
  <c r="T322" i="12"/>
  <c r="T323" i="12"/>
  <c r="T324" i="12"/>
  <c r="T325" i="12"/>
  <c r="T326" i="12"/>
  <c r="T327" i="12"/>
  <c r="T328" i="12"/>
  <c r="T329" i="12"/>
  <c r="T330" i="12"/>
  <c r="T331" i="12"/>
  <c r="T332" i="12"/>
  <c r="T333" i="12"/>
  <c r="T334" i="12"/>
  <c r="T335" i="12"/>
  <c r="T336" i="12"/>
  <c r="T337" i="12"/>
  <c r="T338" i="12"/>
  <c r="T339" i="12"/>
  <c r="T340" i="12"/>
  <c r="T341" i="12"/>
  <c r="T342" i="12"/>
  <c r="T343" i="12"/>
  <c r="T344" i="12"/>
  <c r="T345" i="12"/>
  <c r="T346" i="12"/>
  <c r="T347" i="12"/>
  <c r="T348" i="12"/>
  <c r="T349" i="12"/>
  <c r="T350" i="12"/>
  <c r="T351" i="12"/>
  <c r="T352" i="12"/>
  <c r="T353" i="12"/>
  <c r="T354" i="12"/>
  <c r="T355" i="12"/>
  <c r="T356" i="12"/>
  <c r="T357" i="12"/>
  <c r="T358" i="12"/>
  <c r="T359" i="12"/>
  <c r="T360" i="12"/>
  <c r="T361" i="12"/>
  <c r="T362" i="12"/>
  <c r="T363" i="12"/>
  <c r="T364" i="12"/>
  <c r="T365" i="12"/>
  <c r="T366" i="12"/>
  <c r="T367" i="12"/>
  <c r="T368" i="12"/>
  <c r="T369" i="12"/>
  <c r="T370" i="12"/>
  <c r="T371" i="12"/>
  <c r="T372" i="12"/>
  <c r="T373" i="12"/>
  <c r="T374" i="12"/>
  <c r="T375" i="12"/>
  <c r="T376" i="12"/>
  <c r="T377" i="12"/>
  <c r="T378" i="12"/>
  <c r="T379" i="12"/>
  <c r="T380" i="12"/>
  <c r="T381" i="12"/>
  <c r="T382" i="12"/>
  <c r="T383" i="12"/>
  <c r="T384" i="12"/>
  <c r="T385" i="12"/>
  <c r="T386" i="12"/>
  <c r="T387" i="12"/>
  <c r="T388" i="12"/>
  <c r="T389" i="12"/>
  <c r="T390" i="12"/>
  <c r="T391" i="12"/>
  <c r="T392" i="12"/>
  <c r="T393" i="12"/>
  <c r="T394" i="12"/>
  <c r="T395" i="12"/>
  <c r="T396" i="12"/>
  <c r="T397" i="12"/>
  <c r="T398" i="12"/>
  <c r="T399" i="12"/>
  <c r="T400" i="12"/>
  <c r="T401" i="12"/>
  <c r="T402" i="12"/>
  <c r="T403" i="12"/>
  <c r="T404" i="12"/>
  <c r="T405" i="12"/>
  <c r="T406" i="12"/>
  <c r="T407" i="12"/>
  <c r="T408" i="12"/>
  <c r="T409" i="12"/>
  <c r="T410" i="12"/>
  <c r="T411" i="12"/>
  <c r="T412" i="12"/>
  <c r="T413" i="12"/>
  <c r="T414" i="12"/>
  <c r="T415" i="12"/>
  <c r="T416" i="12"/>
  <c r="T417" i="12"/>
  <c r="T418" i="12"/>
  <c r="T419" i="12"/>
  <c r="T420" i="12"/>
  <c r="T421" i="12"/>
  <c r="T422" i="12"/>
  <c r="T423" i="12"/>
  <c r="T424" i="12"/>
  <c r="T425" i="12"/>
  <c r="T426" i="12"/>
  <c r="T427" i="12"/>
  <c r="T428" i="12"/>
  <c r="T429" i="12"/>
  <c r="T430" i="12"/>
  <c r="T431" i="12"/>
  <c r="T432" i="12"/>
  <c r="T433" i="12"/>
  <c r="T434" i="12"/>
  <c r="T435" i="12"/>
  <c r="T436" i="12"/>
  <c r="T437" i="12"/>
  <c r="T438" i="12"/>
  <c r="T439" i="12"/>
  <c r="T440" i="12"/>
  <c r="T441" i="12"/>
  <c r="T442" i="12"/>
  <c r="T443" i="12"/>
  <c r="T444" i="12"/>
  <c r="T445" i="12"/>
  <c r="T446" i="12"/>
  <c r="T447" i="12"/>
  <c r="T448" i="12"/>
  <c r="T449" i="12"/>
  <c r="T450" i="12"/>
  <c r="T451" i="12"/>
  <c r="T452" i="12"/>
  <c r="T453" i="12"/>
  <c r="T454" i="12"/>
  <c r="T455" i="12"/>
  <c r="T456" i="12"/>
  <c r="T457" i="12"/>
  <c r="T458" i="12"/>
  <c r="T459" i="12"/>
  <c r="T460" i="12"/>
  <c r="T461" i="12"/>
  <c r="T462" i="12"/>
  <c r="T463" i="12"/>
  <c r="T464" i="12"/>
  <c r="T465" i="12"/>
  <c r="T466" i="12"/>
  <c r="T467" i="12"/>
  <c r="T468" i="12"/>
  <c r="T469" i="12"/>
  <c r="T470" i="12"/>
  <c r="T471" i="12"/>
  <c r="T472" i="12"/>
  <c r="T473" i="12"/>
  <c r="T474" i="12"/>
  <c r="T475" i="12"/>
  <c r="T476" i="12"/>
  <c r="T477" i="12"/>
  <c r="T478" i="12"/>
  <c r="T479" i="12"/>
  <c r="T480" i="12"/>
  <c r="T481" i="12"/>
  <c r="T482" i="12"/>
  <c r="T483" i="12"/>
  <c r="T484" i="12"/>
  <c r="T485" i="12"/>
  <c r="T486" i="12"/>
  <c r="T487" i="12"/>
  <c r="T488" i="12"/>
  <c r="T489" i="12"/>
  <c r="T490" i="12"/>
  <c r="T491" i="12"/>
  <c r="T492" i="12"/>
  <c r="T493" i="12"/>
  <c r="T494" i="12"/>
  <c r="T495" i="12"/>
  <c r="T496" i="12"/>
  <c r="T497" i="12"/>
  <c r="T498" i="12"/>
  <c r="T499" i="12"/>
  <c r="T500" i="12"/>
  <c r="T501" i="12"/>
  <c r="T502" i="12"/>
  <c r="T503" i="12"/>
  <c r="T504" i="12"/>
  <c r="T505" i="12"/>
  <c r="T506" i="12"/>
  <c r="T507" i="12"/>
  <c r="T508" i="12"/>
  <c r="T509" i="12"/>
  <c r="T510" i="12"/>
  <c r="T511" i="12"/>
  <c r="T512" i="12"/>
  <c r="T513" i="12"/>
  <c r="T514" i="12"/>
  <c r="T515" i="12"/>
  <c r="T516" i="12"/>
  <c r="T517" i="12"/>
  <c r="T518" i="12"/>
  <c r="T519" i="12"/>
  <c r="T520" i="12"/>
  <c r="T521" i="12"/>
  <c r="T522" i="12"/>
  <c r="T523" i="12"/>
  <c r="T524" i="12"/>
  <c r="T525" i="12"/>
  <c r="T526" i="12"/>
  <c r="T527" i="12"/>
  <c r="T528" i="12"/>
  <c r="T529" i="12"/>
  <c r="T530" i="12"/>
  <c r="T531" i="12"/>
  <c r="T532" i="12"/>
  <c r="T533" i="12"/>
  <c r="T534" i="12"/>
  <c r="T535" i="12"/>
  <c r="T536" i="12"/>
  <c r="T537" i="12"/>
  <c r="T538" i="12"/>
  <c r="T539" i="12"/>
  <c r="T540" i="12"/>
  <c r="T541" i="12"/>
  <c r="T542" i="12"/>
  <c r="T543" i="12"/>
  <c r="T544" i="12"/>
  <c r="T545" i="12"/>
  <c r="T546" i="12"/>
  <c r="T547" i="12"/>
  <c r="T548" i="12"/>
  <c r="T549" i="12"/>
  <c r="T550" i="12"/>
  <c r="T551" i="12"/>
  <c r="T552" i="12"/>
  <c r="T553" i="12"/>
  <c r="T554" i="12"/>
  <c r="T555" i="12"/>
  <c r="T556" i="12"/>
  <c r="T557" i="12"/>
  <c r="T558" i="12"/>
  <c r="T559" i="12"/>
  <c r="T560" i="12"/>
  <c r="T561" i="12"/>
  <c r="T562" i="12"/>
  <c r="T563" i="12"/>
  <c r="T564" i="12"/>
  <c r="T565" i="12"/>
  <c r="T566" i="12"/>
  <c r="T567" i="12"/>
  <c r="T568" i="12"/>
  <c r="T569" i="12"/>
  <c r="T570" i="12"/>
  <c r="T571" i="12"/>
  <c r="T572" i="12"/>
  <c r="T573" i="12"/>
  <c r="T574" i="12"/>
  <c r="T575" i="12"/>
  <c r="T576" i="12"/>
  <c r="T577" i="12"/>
  <c r="T578" i="12"/>
  <c r="T579" i="12"/>
  <c r="T580" i="12"/>
  <c r="T581" i="12"/>
  <c r="T582" i="12"/>
  <c r="T583" i="12"/>
  <c r="T584" i="12"/>
  <c r="T585" i="12"/>
  <c r="T586" i="12"/>
  <c r="T587" i="12"/>
  <c r="T588" i="12"/>
  <c r="T589" i="12"/>
  <c r="T590" i="12"/>
  <c r="T591" i="12"/>
  <c r="T592" i="12"/>
  <c r="T593" i="12"/>
  <c r="T594" i="12"/>
  <c r="T595" i="12"/>
  <c r="T596" i="12"/>
  <c r="T597" i="12"/>
  <c r="T598" i="12"/>
  <c r="T599" i="12"/>
  <c r="T600" i="12"/>
  <c r="T601" i="12"/>
  <c r="T602" i="12"/>
  <c r="T603" i="12"/>
  <c r="T604" i="12"/>
  <c r="T605" i="12"/>
  <c r="T606" i="12"/>
  <c r="T607" i="12"/>
  <c r="T608" i="12"/>
  <c r="T609" i="12"/>
  <c r="T610" i="12"/>
  <c r="T611" i="12"/>
  <c r="T612" i="12"/>
  <c r="T613" i="12"/>
  <c r="T614" i="12"/>
  <c r="T615" i="12"/>
  <c r="T616" i="12"/>
  <c r="T617" i="12"/>
  <c r="T618" i="12"/>
  <c r="T619" i="12"/>
  <c r="T620" i="12"/>
  <c r="T621" i="12"/>
  <c r="T622" i="12"/>
  <c r="T623" i="12"/>
  <c r="T624" i="12"/>
  <c r="T625" i="12"/>
  <c r="T626" i="12"/>
  <c r="T627" i="12"/>
  <c r="T628" i="12"/>
  <c r="T629" i="12"/>
  <c r="T630" i="12"/>
  <c r="T631" i="12"/>
  <c r="T632" i="12"/>
  <c r="T633" i="12"/>
  <c r="T634" i="12"/>
  <c r="T635" i="12"/>
  <c r="T636" i="12"/>
  <c r="T637" i="12"/>
  <c r="T638" i="12"/>
  <c r="T639" i="12"/>
  <c r="T640" i="12"/>
  <c r="T641" i="12"/>
  <c r="T642" i="12"/>
  <c r="T643" i="12"/>
  <c r="T644" i="12"/>
  <c r="T645" i="12"/>
  <c r="T646" i="12"/>
  <c r="T647" i="12"/>
  <c r="T648" i="12"/>
  <c r="T649" i="12"/>
  <c r="T650" i="12"/>
  <c r="T651" i="12"/>
  <c r="T652" i="12"/>
  <c r="T653" i="12"/>
  <c r="T654" i="12"/>
  <c r="T655" i="12"/>
  <c r="T656" i="12"/>
  <c r="T657" i="12"/>
  <c r="T658" i="12"/>
  <c r="T659" i="12"/>
  <c r="T660" i="12"/>
  <c r="T661" i="12"/>
  <c r="T662" i="12"/>
  <c r="T663" i="12"/>
  <c r="T664" i="12"/>
  <c r="T665" i="12"/>
  <c r="T666" i="12"/>
  <c r="T667" i="12"/>
  <c r="T668" i="12"/>
  <c r="T669" i="12"/>
  <c r="T670" i="12"/>
  <c r="T671" i="12"/>
  <c r="T672" i="12"/>
  <c r="T673" i="12"/>
  <c r="T674" i="12"/>
  <c r="T675" i="12"/>
  <c r="T676" i="12"/>
  <c r="T677" i="12"/>
  <c r="T678" i="12"/>
  <c r="T679" i="12"/>
  <c r="T680" i="12"/>
  <c r="T681" i="12"/>
  <c r="T682" i="12"/>
  <c r="T683" i="12"/>
  <c r="T684" i="12"/>
  <c r="T685" i="12"/>
  <c r="T686" i="12"/>
  <c r="T687" i="12"/>
  <c r="T688" i="12"/>
  <c r="T689" i="12"/>
  <c r="T690" i="12"/>
  <c r="T691" i="12"/>
  <c r="T692" i="12"/>
  <c r="T693" i="12"/>
  <c r="T694" i="12"/>
  <c r="T695" i="12"/>
  <c r="T696" i="12"/>
  <c r="T697" i="12"/>
  <c r="T698" i="12"/>
  <c r="T699" i="12"/>
  <c r="T700" i="12"/>
  <c r="T701" i="12"/>
  <c r="T702" i="12"/>
  <c r="T703" i="12"/>
  <c r="T704" i="12"/>
  <c r="T705" i="12"/>
  <c r="T706" i="12"/>
  <c r="T707" i="12"/>
  <c r="T708" i="12"/>
  <c r="T709" i="12"/>
  <c r="T710" i="12"/>
  <c r="T711" i="12"/>
  <c r="T712" i="12"/>
  <c r="T713" i="12"/>
  <c r="T714" i="12"/>
  <c r="T715" i="12"/>
  <c r="T716" i="12"/>
  <c r="T717" i="12"/>
  <c r="T718" i="12"/>
  <c r="T719" i="12"/>
  <c r="T720" i="12"/>
  <c r="T721" i="12"/>
  <c r="T722" i="12"/>
  <c r="T723" i="12"/>
  <c r="T724" i="12"/>
  <c r="T725" i="12"/>
  <c r="T726" i="12"/>
  <c r="T727" i="12"/>
  <c r="T728" i="12"/>
  <c r="T729" i="12"/>
  <c r="T730" i="12"/>
  <c r="T731" i="12"/>
  <c r="T732" i="12"/>
  <c r="T733" i="12"/>
  <c r="T734" i="12"/>
  <c r="T735" i="12"/>
  <c r="T736" i="12"/>
  <c r="T737" i="12"/>
  <c r="T738" i="12"/>
  <c r="T739" i="12"/>
  <c r="T740" i="12"/>
  <c r="T741" i="12"/>
  <c r="T742" i="12"/>
  <c r="T743" i="12"/>
  <c r="T744" i="12"/>
  <c r="T745" i="12"/>
  <c r="T746" i="12"/>
  <c r="T747" i="12"/>
  <c r="T748" i="12"/>
  <c r="T749" i="12"/>
  <c r="T750" i="12"/>
  <c r="T751" i="12"/>
  <c r="T752" i="12"/>
  <c r="T753" i="12"/>
  <c r="T754" i="12"/>
  <c r="T755" i="12"/>
  <c r="T756" i="12"/>
  <c r="T757" i="12"/>
  <c r="T758" i="12"/>
  <c r="T759" i="12"/>
  <c r="T760" i="12"/>
  <c r="T761" i="12"/>
  <c r="T762" i="12"/>
  <c r="T763" i="12"/>
  <c r="T764" i="12"/>
  <c r="T765" i="12"/>
  <c r="T766" i="12"/>
  <c r="T767" i="12"/>
  <c r="T768" i="12"/>
  <c r="T769" i="12"/>
  <c r="T770" i="12"/>
  <c r="T771" i="12"/>
  <c r="T772" i="12"/>
  <c r="T773" i="12"/>
  <c r="T774" i="12"/>
  <c r="T775" i="12"/>
  <c r="T776" i="12"/>
  <c r="T777" i="12"/>
  <c r="T778" i="12"/>
  <c r="T779" i="12"/>
  <c r="T780" i="12"/>
  <c r="T781" i="12"/>
  <c r="T782" i="12"/>
  <c r="T783" i="12"/>
  <c r="T784" i="12"/>
  <c r="T785" i="12"/>
  <c r="T786" i="12"/>
  <c r="T787" i="12"/>
  <c r="T788" i="12"/>
  <c r="T789" i="12"/>
  <c r="T790" i="12"/>
  <c r="T791" i="12"/>
  <c r="T792" i="12"/>
  <c r="T793" i="12"/>
  <c r="T794" i="12"/>
  <c r="T795" i="12"/>
  <c r="T796" i="12"/>
  <c r="T797" i="12"/>
  <c r="T798" i="12"/>
  <c r="T799" i="12"/>
  <c r="T800" i="12"/>
  <c r="T801" i="12"/>
  <c r="T802" i="12"/>
  <c r="T803" i="12"/>
  <c r="T804" i="12"/>
  <c r="T805" i="12"/>
  <c r="T806" i="12"/>
  <c r="T807" i="12"/>
  <c r="T808" i="12"/>
  <c r="T809" i="12"/>
  <c r="T810" i="12"/>
  <c r="T811" i="12"/>
  <c r="T812" i="12"/>
  <c r="T813" i="12"/>
  <c r="T814" i="12"/>
  <c r="T815" i="12"/>
  <c r="T816" i="12"/>
  <c r="T817" i="12"/>
  <c r="T818" i="12"/>
  <c r="T819" i="12"/>
  <c r="T820" i="12"/>
  <c r="T821" i="12"/>
  <c r="T822" i="12"/>
  <c r="T823" i="12"/>
  <c r="T824" i="12"/>
  <c r="T825" i="12"/>
  <c r="T826" i="12"/>
  <c r="T827" i="12"/>
  <c r="T828" i="12"/>
  <c r="T829" i="12"/>
  <c r="T830" i="12"/>
  <c r="T831" i="12"/>
  <c r="T832" i="12"/>
  <c r="T833" i="12"/>
  <c r="T834" i="12"/>
  <c r="T835" i="12"/>
  <c r="T836" i="12"/>
  <c r="T837" i="12"/>
  <c r="T838" i="12"/>
  <c r="T839" i="12"/>
  <c r="T840" i="12"/>
  <c r="T841" i="12"/>
  <c r="T842" i="12"/>
  <c r="T843" i="12"/>
  <c r="T844" i="12"/>
  <c r="T845" i="12"/>
  <c r="T846" i="12"/>
  <c r="T847" i="12"/>
  <c r="T848" i="12"/>
  <c r="T849" i="12"/>
  <c r="T850" i="12"/>
  <c r="T851" i="12"/>
  <c r="T852" i="12"/>
  <c r="T853" i="12"/>
  <c r="T854" i="12"/>
  <c r="T855" i="12"/>
  <c r="T856" i="12"/>
  <c r="T857" i="12"/>
  <c r="T858" i="12"/>
  <c r="T859" i="12"/>
  <c r="T860" i="12"/>
  <c r="T861" i="12"/>
  <c r="T862" i="12"/>
  <c r="T863" i="12"/>
  <c r="T864" i="12"/>
  <c r="T865" i="12"/>
  <c r="T866" i="12"/>
  <c r="T867" i="12"/>
  <c r="T868" i="12"/>
  <c r="T869" i="12"/>
  <c r="T870" i="12"/>
  <c r="T871" i="12"/>
  <c r="T872" i="12"/>
  <c r="T873" i="12"/>
  <c r="T874" i="12"/>
  <c r="T875" i="12"/>
  <c r="T876" i="12"/>
  <c r="T877" i="12"/>
  <c r="T878" i="12"/>
  <c r="T879" i="12"/>
  <c r="T880" i="12"/>
  <c r="T881" i="12"/>
  <c r="T882" i="12"/>
  <c r="T883" i="12"/>
  <c r="T884" i="12"/>
  <c r="T885" i="12"/>
  <c r="T886" i="12"/>
  <c r="T887" i="12"/>
  <c r="T888" i="12"/>
  <c r="T889" i="12"/>
  <c r="T890" i="12"/>
  <c r="T891" i="12"/>
  <c r="T892" i="12"/>
  <c r="T893" i="12"/>
  <c r="T894" i="12"/>
  <c r="T895" i="12"/>
  <c r="T896" i="12"/>
  <c r="T897" i="12"/>
  <c r="T898" i="12"/>
  <c r="T899" i="12"/>
  <c r="T900" i="12"/>
  <c r="T901" i="12"/>
  <c r="T902" i="12"/>
  <c r="T903" i="12"/>
  <c r="T904" i="12"/>
  <c r="T905" i="12"/>
  <c r="T906" i="12"/>
  <c r="T907" i="12"/>
  <c r="T908" i="12"/>
  <c r="T909" i="12"/>
  <c r="T910" i="12"/>
  <c r="T911" i="12"/>
  <c r="T912" i="12"/>
  <c r="T913" i="12"/>
  <c r="T914" i="12"/>
  <c r="T915" i="12"/>
  <c r="T916" i="12"/>
  <c r="T917" i="12"/>
  <c r="T918" i="12"/>
  <c r="T919" i="12"/>
  <c r="T920" i="12"/>
  <c r="T921" i="12"/>
  <c r="T922" i="12"/>
  <c r="T923" i="12"/>
  <c r="T924" i="12"/>
  <c r="T925" i="12"/>
  <c r="T926" i="12"/>
  <c r="T927" i="12"/>
  <c r="T928" i="12"/>
  <c r="T929" i="12"/>
  <c r="T930" i="12"/>
  <c r="T931" i="12"/>
  <c r="T932" i="12"/>
  <c r="T933" i="12"/>
  <c r="T934" i="12"/>
  <c r="T935" i="12"/>
  <c r="T936" i="12"/>
  <c r="T937" i="12"/>
  <c r="T938" i="12"/>
  <c r="T939" i="12"/>
  <c r="T940" i="12"/>
  <c r="T941" i="12"/>
  <c r="T942" i="12"/>
  <c r="T943" i="12"/>
  <c r="T944" i="12"/>
  <c r="T945" i="12"/>
  <c r="T946" i="12"/>
  <c r="T947" i="12"/>
  <c r="T948" i="12"/>
  <c r="T949" i="12"/>
  <c r="T950" i="12"/>
  <c r="T951" i="12"/>
  <c r="T952" i="12"/>
  <c r="T953" i="12"/>
  <c r="T954" i="12"/>
  <c r="T955" i="12"/>
  <c r="T956" i="12"/>
  <c r="T957" i="12"/>
  <c r="T958" i="12"/>
  <c r="T959" i="12"/>
  <c r="T960" i="12"/>
  <c r="T961" i="12"/>
  <c r="T962" i="12"/>
  <c r="T963" i="12"/>
  <c r="T964" i="12"/>
  <c r="T965" i="12"/>
  <c r="T966" i="12"/>
  <c r="T967" i="12"/>
  <c r="T968" i="12"/>
  <c r="T969" i="12"/>
  <c r="T970" i="12"/>
  <c r="T971" i="12"/>
  <c r="T972" i="12"/>
  <c r="T973" i="12"/>
  <c r="T974" i="12"/>
  <c r="T975" i="12"/>
  <c r="T976" i="12"/>
  <c r="T977" i="12"/>
  <c r="T978" i="12"/>
  <c r="T979" i="12"/>
  <c r="T980" i="12"/>
  <c r="T981" i="12"/>
  <c r="T982" i="12"/>
  <c r="T983" i="12"/>
  <c r="T984" i="12"/>
  <c r="T985" i="12"/>
  <c r="T986" i="12"/>
  <c r="T987" i="12"/>
  <c r="T988" i="12"/>
  <c r="T989" i="12"/>
  <c r="T990" i="12"/>
  <c r="T991" i="12"/>
  <c r="T992" i="12"/>
  <c r="T993" i="12"/>
  <c r="T994" i="12"/>
  <c r="T995" i="12"/>
  <c r="T996" i="12"/>
  <c r="T997" i="12"/>
  <c r="T998" i="12"/>
  <c r="T999" i="12"/>
  <c r="T1000" i="12"/>
  <c r="T1001" i="12"/>
  <c r="T1002" i="12"/>
  <c r="T1003" i="12"/>
  <c r="T1004" i="12"/>
  <c r="T1005" i="12"/>
  <c r="T1006" i="12"/>
  <c r="T7" i="12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315" i="11"/>
  <c r="J316" i="11"/>
  <c r="J317" i="11"/>
  <c r="J318" i="11"/>
  <c r="J319" i="11"/>
  <c r="J320" i="11"/>
  <c r="J321" i="11"/>
  <c r="J322" i="11"/>
  <c r="J323" i="11"/>
  <c r="J324" i="11"/>
  <c r="J325" i="11"/>
  <c r="J326" i="11"/>
  <c r="J327" i="11"/>
  <c r="J328" i="11"/>
  <c r="J329" i="11"/>
  <c r="J330" i="11"/>
  <c r="J331" i="11"/>
  <c r="J332" i="11"/>
  <c r="J333" i="11"/>
  <c r="J334" i="11"/>
  <c r="J335" i="11"/>
  <c r="J336" i="11"/>
  <c r="J337" i="11"/>
  <c r="J338" i="11"/>
  <c r="J339" i="11"/>
  <c r="J340" i="11"/>
  <c r="J341" i="11"/>
  <c r="J342" i="11"/>
  <c r="J343" i="11"/>
  <c r="J344" i="11"/>
  <c r="J345" i="11"/>
  <c r="J346" i="11"/>
  <c r="J347" i="11"/>
  <c r="J348" i="11"/>
  <c r="J349" i="11"/>
  <c r="J350" i="11"/>
  <c r="J351" i="11"/>
  <c r="J352" i="11"/>
  <c r="J353" i="11"/>
  <c r="J354" i="11"/>
  <c r="J355" i="11"/>
  <c r="J356" i="11"/>
  <c r="J357" i="11"/>
  <c r="J358" i="11"/>
  <c r="J359" i="11"/>
  <c r="J360" i="11"/>
  <c r="J361" i="11"/>
  <c r="J362" i="11"/>
  <c r="J363" i="11"/>
  <c r="J364" i="11"/>
  <c r="J365" i="11"/>
  <c r="J366" i="11"/>
  <c r="J367" i="11"/>
  <c r="J368" i="11"/>
  <c r="J369" i="11"/>
  <c r="J370" i="11"/>
  <c r="J371" i="11"/>
  <c r="J372" i="11"/>
  <c r="J373" i="11"/>
  <c r="J374" i="11"/>
  <c r="J375" i="11"/>
  <c r="J376" i="11"/>
  <c r="J377" i="11"/>
  <c r="J378" i="11"/>
  <c r="J379" i="11"/>
  <c r="J380" i="11"/>
  <c r="J381" i="11"/>
  <c r="J382" i="11"/>
  <c r="J383" i="11"/>
  <c r="J384" i="11"/>
  <c r="J385" i="11"/>
  <c r="J386" i="11"/>
  <c r="J387" i="11"/>
  <c r="J388" i="11"/>
  <c r="J389" i="11"/>
  <c r="J390" i="11"/>
  <c r="J391" i="11"/>
  <c r="J392" i="11"/>
  <c r="J393" i="11"/>
  <c r="J394" i="11"/>
  <c r="J395" i="11"/>
  <c r="J396" i="11"/>
  <c r="J397" i="11"/>
  <c r="J398" i="11"/>
  <c r="J399" i="11"/>
  <c r="J400" i="11"/>
  <c r="J401" i="11"/>
  <c r="J402" i="11"/>
  <c r="J403" i="11"/>
  <c r="J404" i="11"/>
  <c r="J405" i="11"/>
  <c r="J406" i="11"/>
  <c r="J407" i="11"/>
  <c r="J408" i="11"/>
  <c r="J409" i="11"/>
  <c r="J410" i="11"/>
  <c r="J411" i="11"/>
  <c r="J412" i="11"/>
  <c r="J413" i="11"/>
  <c r="J414" i="11"/>
  <c r="J415" i="11"/>
  <c r="J416" i="11"/>
  <c r="J417" i="11"/>
  <c r="J418" i="11"/>
  <c r="J419" i="11"/>
  <c r="J420" i="11"/>
  <c r="J421" i="11"/>
  <c r="J422" i="11"/>
  <c r="J423" i="11"/>
  <c r="J424" i="11"/>
  <c r="J425" i="11"/>
  <c r="J426" i="11"/>
  <c r="J427" i="11"/>
  <c r="J428" i="11"/>
  <c r="J429" i="11"/>
  <c r="J430" i="11"/>
  <c r="J431" i="11"/>
  <c r="J432" i="11"/>
  <c r="J433" i="11"/>
  <c r="J434" i="11"/>
  <c r="J435" i="11"/>
  <c r="J436" i="11"/>
  <c r="J437" i="11"/>
  <c r="J438" i="11"/>
  <c r="J439" i="11"/>
  <c r="J440" i="11"/>
  <c r="J441" i="11"/>
  <c r="J442" i="11"/>
  <c r="J443" i="11"/>
  <c r="J444" i="11"/>
  <c r="J445" i="11"/>
  <c r="J446" i="11"/>
  <c r="J447" i="11"/>
  <c r="J448" i="11"/>
  <c r="J449" i="11"/>
  <c r="J450" i="11"/>
  <c r="J451" i="11"/>
  <c r="J452" i="11"/>
  <c r="J453" i="11"/>
  <c r="J454" i="11"/>
  <c r="J455" i="11"/>
  <c r="J456" i="11"/>
  <c r="J457" i="11"/>
  <c r="J458" i="11"/>
  <c r="J459" i="11"/>
  <c r="J460" i="11"/>
  <c r="J461" i="11"/>
  <c r="J462" i="11"/>
  <c r="J463" i="11"/>
  <c r="J464" i="11"/>
  <c r="J465" i="11"/>
  <c r="J466" i="11"/>
  <c r="J467" i="11"/>
  <c r="J468" i="11"/>
  <c r="J469" i="11"/>
  <c r="J470" i="11"/>
  <c r="J471" i="11"/>
  <c r="J472" i="11"/>
  <c r="J473" i="11"/>
  <c r="J474" i="11"/>
  <c r="J475" i="11"/>
  <c r="J476" i="11"/>
  <c r="J477" i="11"/>
  <c r="J478" i="11"/>
  <c r="J479" i="11"/>
  <c r="J480" i="11"/>
  <c r="J481" i="11"/>
  <c r="J482" i="11"/>
  <c r="J483" i="11"/>
  <c r="J484" i="11"/>
  <c r="J485" i="11"/>
  <c r="J486" i="11"/>
  <c r="J487" i="11"/>
  <c r="J488" i="11"/>
  <c r="J489" i="11"/>
  <c r="J490" i="11"/>
  <c r="J491" i="11"/>
  <c r="J492" i="11"/>
  <c r="J493" i="11"/>
  <c r="J494" i="11"/>
  <c r="J495" i="11"/>
  <c r="J496" i="11"/>
  <c r="J497" i="11"/>
  <c r="J498" i="11"/>
  <c r="J499" i="11"/>
  <c r="J500" i="11"/>
  <c r="J501" i="11"/>
  <c r="J502" i="11"/>
  <c r="J503" i="11"/>
  <c r="J504" i="11"/>
  <c r="J505" i="11"/>
  <c r="J506" i="11"/>
  <c r="J7" i="11"/>
  <c r="I56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7" i="11"/>
  <c r="F7" i="3"/>
  <c r="B5" i="20" l="1"/>
  <c r="O15" i="7"/>
  <c r="O11" i="5"/>
  <c r="O19" i="7" s="1"/>
  <c r="N15" i="7"/>
  <c r="O8" i="5"/>
  <c r="O14" i="5"/>
  <c r="C22" i="7"/>
  <c r="O16" i="5"/>
  <c r="O24" i="7" s="1"/>
  <c r="O13" i="5"/>
  <c r="O21" i="7" s="1"/>
  <c r="J5" i="20"/>
  <c r="O22" i="7"/>
  <c r="C21" i="7"/>
  <c r="D5" i="20"/>
  <c r="O16" i="7"/>
  <c r="L12" i="5"/>
  <c r="L20" i="7" s="1"/>
  <c r="O16" i="3"/>
  <c r="L15" i="5" s="1"/>
  <c r="L23" i="7" s="1"/>
  <c r="O14" i="3"/>
  <c r="J12" i="5"/>
  <c r="J20" i="7" s="1"/>
  <c r="F12" i="5"/>
  <c r="F20" i="7" s="1"/>
  <c r="O10" i="3"/>
  <c r="O13" i="3"/>
  <c r="I15" i="5" s="1"/>
  <c r="I23" i="7" s="1"/>
  <c r="I12" i="5"/>
  <c r="I20" i="7" s="1"/>
  <c r="O9" i="3"/>
  <c r="P9" i="3" s="1"/>
  <c r="E17" i="5" s="1"/>
  <c r="E25" i="7" s="1"/>
  <c r="E12" i="5"/>
  <c r="E20" i="7" s="1"/>
  <c r="P18" i="3"/>
  <c r="N17" i="5" s="1"/>
  <c r="N25" i="7" s="1"/>
  <c r="G15" i="5"/>
  <c r="G23" i="7" s="1"/>
  <c r="P11" i="3"/>
  <c r="G17" i="5" s="1"/>
  <c r="G25" i="7" s="1"/>
  <c r="D15" i="5"/>
  <c r="D23" i="7" s="1"/>
  <c r="C23" i="7"/>
  <c r="O12" i="3"/>
  <c r="H12" i="5"/>
  <c r="H20" i="7" s="1"/>
  <c r="O15" i="3"/>
  <c r="K12" i="5"/>
  <c r="K20" i="7" s="1"/>
  <c r="H15" i="3"/>
  <c r="I15" i="3" s="1"/>
  <c r="H9" i="3"/>
  <c r="I9" i="3" s="1"/>
  <c r="D12" i="5"/>
  <c r="D20" i="7" s="1"/>
  <c r="C17" i="5"/>
  <c r="P13" i="3"/>
  <c r="I17" i="5" s="1"/>
  <c r="I25" i="7" s="1"/>
  <c r="P8" i="3"/>
  <c r="D17" i="5" s="1"/>
  <c r="D25" i="7" s="1"/>
  <c r="H20" i="3"/>
  <c r="I20" i="3" s="1"/>
  <c r="H12" i="3"/>
  <c r="I12" i="3" s="1"/>
  <c r="N12" i="5"/>
  <c r="N20" i="7" s="1"/>
  <c r="C20" i="7"/>
  <c r="H5" i="20" l="1"/>
  <c r="P16" i="3"/>
  <c r="L17" i="5" s="1"/>
  <c r="L25" i="7" s="1"/>
  <c r="E15" i="5"/>
  <c r="E23" i="7" s="1"/>
  <c r="P14" i="3"/>
  <c r="J17" i="5" s="1"/>
  <c r="J25" i="7" s="1"/>
  <c r="J15" i="5"/>
  <c r="J23" i="7" s="1"/>
  <c r="P10" i="3"/>
  <c r="F17" i="5" s="1"/>
  <c r="F25" i="7" s="1"/>
  <c r="F15" i="5"/>
  <c r="F23" i="7" s="1"/>
  <c r="H15" i="5"/>
  <c r="H23" i="7" s="1"/>
  <c r="P12" i="3"/>
  <c r="H17" i="5" s="1"/>
  <c r="H25" i="7" s="1"/>
  <c r="C25" i="7"/>
  <c r="O12" i="5"/>
  <c r="K15" i="5"/>
  <c r="K23" i="7" s="1"/>
  <c r="P15" i="3"/>
  <c r="K17" i="5" s="1"/>
  <c r="K25" i="7" s="1"/>
  <c r="O20" i="7" l="1"/>
  <c r="F5" i="20"/>
  <c r="O15" i="5"/>
  <c r="O23" i="7" s="1"/>
  <c r="O17" i="5"/>
  <c r="O25" i="7" s="1"/>
</calcChain>
</file>

<file path=xl/comments1.xml><?xml version="1.0" encoding="utf-8"?>
<comments xmlns="http://schemas.openxmlformats.org/spreadsheetml/2006/main">
  <authors>
    <author>Leonardo</author>
  </authors>
  <commentList>
    <comment ref="F6" authorId="0">
      <text>
        <r>
          <rPr>
            <sz val="12"/>
            <color indexed="81"/>
            <rFont val="Calibri"/>
            <family val="2"/>
          </rPr>
          <t>Descreva as salas de treinamento ou empresas para às quais você presta serviço de treinamento.</t>
        </r>
      </text>
    </comment>
  </commentList>
</comments>
</file>

<file path=xl/comments2.xml><?xml version="1.0" encoding="utf-8"?>
<comments xmlns="http://schemas.openxmlformats.org/spreadsheetml/2006/main">
  <authors>
    <author>Leonardo Xavier</author>
  </authors>
  <commentList>
    <comment ref="B7" authorId="0">
      <text>
        <r>
          <rPr>
            <sz val="12"/>
            <color indexed="81"/>
            <rFont val="Segoe UI"/>
            <family val="2"/>
          </rPr>
          <t>O treinamento é contado de acordo com o mês de início.</t>
        </r>
      </text>
    </comment>
  </commentList>
</comments>
</file>

<file path=xl/comments3.xml><?xml version="1.0" encoding="utf-8"?>
<comments xmlns="http://schemas.openxmlformats.org/spreadsheetml/2006/main">
  <authors>
    <author>Leonardo Xavier</author>
  </authors>
  <commentList>
    <comment ref="B15" authorId="0">
      <text>
        <r>
          <rPr>
            <sz val="12"/>
            <color indexed="81"/>
            <rFont val="Segoe UI"/>
            <family val="2"/>
          </rPr>
          <t>O treinamento é contado de acordo com o mês de início.</t>
        </r>
      </text>
    </comment>
  </commentList>
</comments>
</file>

<file path=xl/sharedStrings.xml><?xml version="1.0" encoding="utf-8"?>
<sst xmlns="http://schemas.openxmlformats.org/spreadsheetml/2006/main" count="205" uniqueCount="142">
  <si>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</si>
  <si>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Eles são avisos sobre como a sua projeção está. A partir deles, você pode refinar suas projeções e pensar em medidas mais agressivas para tornar seu projeto mais agressivo.</t>
  </si>
  <si>
    <t>Basta entrar no menu superior "Revisão" e escolher o item desproteger planilha no grupo Alterações. As planilhas não possuem senhas, apenas estão bloqueadas para melhorar a usabilidade delas.</t>
  </si>
  <si>
    <t>Sim. Porém esses dados não garantem aprovações ou reprovações por parte dessas instituições. Sendo usados como dados complementares.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</si>
  <si>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</si>
  <si>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Escolha Opção Arquivo e vá ao item imprimir no seu menu superior.</t>
  </si>
  <si>
    <t>Selecione os campos que deseja mudar a moeda. Clique com o botão direito escolha a opção formatar células. Altere o símbolo para o formato que desejar na guia Número.</t>
  </si>
  <si>
    <t>1. Posso adicionar mais linhas e colunas na planilha?</t>
  </si>
  <si>
    <t>PLANILHA DE</t>
  </si>
  <si>
    <t>LANÇAMENTOS</t>
  </si>
  <si>
    <t>GRÁFICOS</t>
  </si>
  <si>
    <t>Título do Treinamento</t>
  </si>
  <si>
    <t>Tipo de Treinamento</t>
  </si>
  <si>
    <t>Local</t>
  </si>
  <si>
    <t>Responsável</t>
  </si>
  <si>
    <t>Horas de Treinamento</t>
  </si>
  <si>
    <t>Custo Total</t>
  </si>
  <si>
    <t>Satisfação Geral</t>
  </si>
  <si>
    <t>Custo por Participante</t>
  </si>
  <si>
    <t>Custo por Hora</t>
  </si>
  <si>
    <t>Custo por Hora por Participante</t>
  </si>
  <si>
    <t>Status</t>
  </si>
  <si>
    <t>Observações Gerais</t>
  </si>
  <si>
    <t>Excel</t>
  </si>
  <si>
    <t>Presencial Técnico</t>
  </si>
  <si>
    <t>Janeiro</t>
  </si>
  <si>
    <t>Auditório 1</t>
  </si>
  <si>
    <t>Marketing</t>
  </si>
  <si>
    <t>Maria</t>
  </si>
  <si>
    <t>Não Realizado</t>
  </si>
  <si>
    <t>O palestrante desmarcou</t>
  </si>
  <si>
    <t>Liderança</t>
  </si>
  <si>
    <t>Presencial Comportamental</t>
  </si>
  <si>
    <t>Maio</t>
  </si>
  <si>
    <t>Sala de Reunião</t>
  </si>
  <si>
    <t>RH</t>
  </si>
  <si>
    <t>Atrasado</t>
  </si>
  <si>
    <t>O local do treinamento teve que ser alterado</t>
  </si>
  <si>
    <t>Junho</t>
  </si>
  <si>
    <t>Online</t>
  </si>
  <si>
    <t>Financeiro</t>
  </si>
  <si>
    <t>Agosto</t>
  </si>
  <si>
    <t>Auditório 2</t>
  </si>
  <si>
    <t>Comercial</t>
  </si>
  <si>
    <t>Outubro</t>
  </si>
  <si>
    <t>Administrativo</t>
  </si>
  <si>
    <t>Dezembro</t>
  </si>
  <si>
    <t>Fevereiro</t>
  </si>
  <si>
    <t>Março</t>
  </si>
  <si>
    <t>Abril</t>
  </si>
  <si>
    <t>Julho</t>
  </si>
  <si>
    <t>Setembro</t>
  </si>
  <si>
    <t>Novembro</t>
  </si>
  <si>
    <t>Cadastro de treinamentos</t>
  </si>
  <si>
    <t>Matrícula</t>
  </si>
  <si>
    <t>Função</t>
  </si>
  <si>
    <t>Área</t>
  </si>
  <si>
    <t>Email</t>
  </si>
  <si>
    <t>Telefone</t>
  </si>
  <si>
    <t>José</t>
  </si>
  <si>
    <t>Diretor</t>
  </si>
  <si>
    <t>email@suaempresa.com</t>
  </si>
  <si>
    <t>(21) 99999-9999</t>
  </si>
  <si>
    <t>João</t>
  </si>
  <si>
    <t>Estagiário</t>
  </si>
  <si>
    <t>(21) 99999-10000</t>
  </si>
  <si>
    <t>Gerente</t>
  </si>
  <si>
    <t>(21) 99999-10001</t>
  </si>
  <si>
    <t>Auxiliar</t>
  </si>
  <si>
    <t>Diretor Executivo</t>
  </si>
  <si>
    <t>Técnico</t>
  </si>
  <si>
    <t>Cadastro de áreas</t>
  </si>
  <si>
    <t>Cadastro de Cargos</t>
  </si>
  <si>
    <t>Cargo</t>
  </si>
  <si>
    <t>Nome</t>
  </si>
  <si>
    <t>Treinamentos Planejados</t>
  </si>
  <si>
    <t>Treinamentos Realizados</t>
  </si>
  <si>
    <t>Treinamentos Não Realizados</t>
  </si>
  <si>
    <t>Treinamentos Agendados</t>
  </si>
  <si>
    <t>Treinamentos Atrasados</t>
  </si>
  <si>
    <t>Participantes Treinados</t>
  </si>
  <si>
    <t>Custos com Treinamentos</t>
  </si>
  <si>
    <t>Custo por Hora de Treinamento</t>
  </si>
  <si>
    <t>Custo de Treinamento por Participante</t>
  </si>
  <si>
    <t>Custo de Treinamento por Participante por Hora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</si>
  <si>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</si>
  <si>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</si>
  <si>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</si>
  <si>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</si>
  <si>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</si>
  <si>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</si>
  <si>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</si>
  <si>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</si>
  <si>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</si>
  <si>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</si>
  <si>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</si>
  <si>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</si>
  <si>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</si>
  <si>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Indicadores</t>
  </si>
  <si>
    <t>Sala ou empresa</t>
  </si>
  <si>
    <t>Observações</t>
  </si>
  <si>
    <t>Cadastro de funcionários responsáveis pelos treinamentos</t>
  </si>
  <si>
    <r>
      <rPr>
        <b/>
        <sz val="36"/>
        <color indexed="8"/>
        <rFont val="Calibri"/>
        <family val="2"/>
      </rPr>
      <t>1.</t>
    </r>
    <r>
      <rPr>
        <sz val="36"/>
        <color indexed="8"/>
        <rFont val="Calibri"/>
        <family val="2"/>
      </rPr>
      <t xml:space="preserve"> Resultados Consolidados</t>
    </r>
  </si>
  <si>
    <r>
      <rPr>
        <b/>
        <sz val="36"/>
        <color indexed="8"/>
        <rFont val="Calibri"/>
        <family val="2"/>
      </rPr>
      <t>2.</t>
    </r>
    <r>
      <rPr>
        <sz val="36"/>
        <color indexed="8"/>
        <rFont val="Calibri"/>
        <family val="2"/>
      </rPr>
      <t xml:space="preserve"> Gráficos</t>
    </r>
  </si>
  <si>
    <r>
      <rPr>
        <b/>
        <sz val="28"/>
        <color indexed="8"/>
        <rFont val="Calibri"/>
        <family val="2"/>
      </rPr>
      <t>1.</t>
    </r>
    <r>
      <rPr>
        <sz val="28"/>
        <color indexed="8"/>
        <rFont val="Calibri"/>
        <family val="2"/>
      </rPr>
      <t xml:space="preserve"> Resultados Consolidados</t>
    </r>
  </si>
  <si>
    <r>
      <rPr>
        <b/>
        <sz val="28"/>
        <color indexed="8"/>
        <rFont val="Calibri"/>
        <family val="2"/>
      </rPr>
      <t>2.</t>
    </r>
    <r>
      <rPr>
        <sz val="28"/>
        <color indexed="8"/>
        <rFont val="Calibri"/>
        <family val="2"/>
      </rPr>
      <t xml:space="preserve"> Gráficos</t>
    </r>
  </si>
  <si>
    <t>CONTROLE DE TREINAMENTOS</t>
  </si>
  <si>
    <t>Aqui você vai cadastrar os treinamentos realizados ou futuros na sua empresa. Este cadastro servirá para automatizar os seus lançamentos.</t>
  </si>
  <si>
    <t>Aqui você vai fazer os lançamentos dos treinamentos incluindo dados sobre o controle como carga horária, datas e custos, por exemplo.</t>
  </si>
  <si>
    <t>2. Posso remover linhas?</t>
  </si>
  <si>
    <t>3. Para que servem os alertas?</t>
  </si>
  <si>
    <t>4. Essa planilha pode ser apresentada para instituições financeiras?</t>
  </si>
  <si>
    <t>5. Como desbloquear a planilha?</t>
  </si>
  <si>
    <t>6. Como redimensiono uma coluna ou linha da planilha?</t>
  </si>
  <si>
    <t>7. Como faço para imprimir uma planilha?</t>
  </si>
  <si>
    <t>8. Como mudo a moeda da planilha?</t>
  </si>
  <si>
    <t>SOBRE A SOUZA</t>
  </si>
  <si>
    <t>Folha de Pagamento</t>
  </si>
  <si>
    <t>Veja mais</t>
  </si>
  <si>
    <t>Controle de Férias</t>
  </si>
  <si>
    <t>Cadastro de Funcionários</t>
  </si>
  <si>
    <t>Avaliação de Desempenho por Competências</t>
  </si>
  <si>
    <t>Controle de Treinamentos</t>
  </si>
  <si>
    <t>RELATÓRIO</t>
  </si>
  <si>
    <t>RESULTADOS</t>
  </si>
  <si>
    <t>TREINAMENTOS</t>
  </si>
  <si>
    <t>PREMISSAS</t>
  </si>
  <si>
    <t>Aqui você vai encontrar os resultados consolidados mês a mês dos seus treinamentos. Você poderá ver resultados qualitativos e financeiros aqui. Os gráficos são formas rápidas e eficientes de vizualizar resultados e tomar decisões. Aqui você encontra seus resultados consolidados de forma gráfica e pronta para a imprimir.</t>
  </si>
  <si>
    <t>INDICADORES</t>
  </si>
  <si>
    <t>Código</t>
  </si>
  <si>
    <t>Horas total</t>
  </si>
  <si>
    <t>Início</t>
  </si>
  <si>
    <t>Término</t>
  </si>
  <si>
    <t>Participantes</t>
  </si>
  <si>
    <t>Dias</t>
  </si>
  <si>
    <t>Horas</t>
  </si>
  <si>
    <t>DASBOARD</t>
  </si>
  <si>
    <t>Nesta aba você encontra um painel com os principais resultados do seu controle de treinamentos. Essa aba já está configurada para a impressão.</t>
  </si>
  <si>
    <t>Nesta aba você se depara com um relatório com seus resultados com somente aquilo que importa proporcionando economia de tinta e papel na impressão. O relatório já está configurado para a impressão.</t>
  </si>
  <si>
    <t>Com esta planilha você poderá ter o total controle sobre os treinamentos ministrados na sua empresa. Com ela você poderá agendar, controlar e analisar os treinamentos existentes.</t>
  </si>
  <si>
    <t>Cadastro dos locais de treinamento</t>
  </si>
  <si>
    <t>Aqui você vai cadastrar todos os itens necessários ao controle de treinamentos. Cadastre primeiramente as áreas, os cargos e os locais de treinamento que pode ser em sua própria empresa ou em uma empresa terceirizada, depois cadastre seus funcionários.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</si>
</sst>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&quot;R$&quot;\ #,##0.00"/>
    <numFmt numFmtId="165" formatCode="&quot;(&quot;00&quot;) &quot;00000&quot;-&quot;0000"/>
    <numFmt numFmtId="166" formatCode="_(* #,##0.00_);_(* \(#,##0.00\);_(* &quot;-&quot;??_);_(@_)"/>
    <numFmt numFmtId="167" formatCode="_(&quot;R$&quot;* #,##0.00_);_(&quot;R$&quot;* \(#,##0.00\);_(&quot;R$&quot;* &quot;-&quot;??_);_(@_)"/>
    <numFmt numFmtId="168" formatCode="0&quot;h&quot;"/>
  </numFmts>
  <fonts count="41" x14ac:knownFonts="1">
    <font>
      <sz val="11"/>
      <color theme="1"/>
      <name val="Calibri"/>
      <family val="2"/>
      <scheme val="minor"/>
    </font>
    <font>
      <sz val="12"/>
      <color indexed="81"/>
      <name val="Segoe UI"/>
      <family val="2"/>
    </font>
    <font>
      <sz val="12"/>
      <color indexed="81"/>
      <name val="Calibri"/>
      <family val="2"/>
    </font>
    <font>
      <sz val="36"/>
      <color indexed="8"/>
      <name val="Calibri"/>
      <family val="2"/>
    </font>
    <font>
      <b/>
      <sz val="36"/>
      <color indexed="8"/>
      <name val="Calibri"/>
      <family val="2"/>
    </font>
    <font>
      <sz val="28"/>
      <color indexed="8"/>
      <name val="Calibri"/>
      <family val="2"/>
    </font>
    <font>
      <b/>
      <sz val="28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48"/>
      <color rgb="FF33333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sz val="36"/>
      <color theme="0" tint="-0.499984740745262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7.7"/>
      <color theme="1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2" fillId="0" borderId="0"/>
    <xf numFmtId="0" fontId="24" fillId="0" borderId="0"/>
    <xf numFmtId="0" fontId="7" fillId="0" borderId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2" fillId="0" borderId="0"/>
    <xf numFmtId="9" fontId="24" fillId="0" borderId="0" applyFont="0" applyFill="0" applyBorder="0" applyAlignment="0" applyProtection="0"/>
  </cellStyleXfs>
  <cellXfs count="121">
    <xf numFmtId="0" fontId="0" fillId="0" borderId="0" xfId="0"/>
    <xf numFmtId="0" fontId="25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Fill="1" applyBorder="1" applyAlignment="1" applyProtection="1">
      <alignment horizontal="center" vertical="center"/>
      <protection hidden="1"/>
    </xf>
    <xf numFmtId="0" fontId="24" fillId="0" borderId="0" xfId="4" applyFont="1" applyFill="1" applyBorder="1" applyAlignment="1" applyProtection="1">
      <protection hidden="1"/>
    </xf>
    <xf numFmtId="0" fontId="13" fillId="0" borderId="2" xfId="0" applyFont="1" applyFill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0" applyFont="1" applyBorder="1" applyAlignment="1" applyProtection="1">
      <alignment horizontal="left" vertical="center" indent="1"/>
      <protection locked="0"/>
    </xf>
    <xf numFmtId="165" fontId="13" fillId="0" borderId="2" xfId="0" applyNumberFormat="1" applyFont="1" applyBorder="1" applyAlignment="1" applyProtection="1">
      <alignment horizontal="left" vertical="center" wrapText="1" indent="1"/>
      <protection locked="0"/>
    </xf>
    <xf numFmtId="0" fontId="13" fillId="0" borderId="2" xfId="0" applyNumberFormat="1" applyFont="1" applyBorder="1" applyAlignment="1" applyProtection="1">
      <alignment horizontal="left" vertical="center" wrapText="1" indent="1"/>
      <protection locked="0"/>
    </xf>
    <xf numFmtId="0" fontId="13" fillId="0" borderId="2" xfId="0" applyFont="1" applyFill="1" applyBorder="1" applyAlignment="1" applyProtection="1">
      <alignment horizontal="left" vertical="center" indent="1"/>
      <protection locked="0"/>
    </xf>
    <xf numFmtId="165" fontId="1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1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13" fillId="0" borderId="2" xfId="0" applyNumberFormat="1" applyFont="1" applyBorder="1" applyAlignment="1" applyProtection="1">
      <alignment horizontal="left" vertical="center" indent="1"/>
      <protection locked="0"/>
    </xf>
    <xf numFmtId="164" fontId="13" fillId="0" borderId="2" xfId="0" applyNumberFormat="1" applyFont="1" applyBorder="1" applyAlignment="1" applyProtection="1">
      <alignment horizontal="left" vertical="center" indent="1"/>
      <protection locked="0"/>
    </xf>
    <xf numFmtId="9" fontId="13" fillId="0" borderId="2" xfId="2" applyFont="1" applyBorder="1" applyAlignment="1" applyProtection="1">
      <alignment horizontal="left" vertical="center" indent="1"/>
      <protection locked="0"/>
    </xf>
    <xf numFmtId="0" fontId="22" fillId="7" borderId="0" xfId="3" applyFill="1" applyProtection="1">
      <protection hidden="1"/>
    </xf>
    <xf numFmtId="0" fontId="22" fillId="5" borderId="0" xfId="3" applyFill="1" applyProtection="1">
      <protection hidden="1"/>
    </xf>
    <xf numFmtId="0" fontId="26" fillId="0" borderId="0" xfId="5" applyFont="1" applyFill="1" applyProtection="1">
      <protection hidden="1"/>
    </xf>
    <xf numFmtId="0" fontId="25" fillId="0" borderId="0" xfId="5" applyFont="1" applyFill="1" applyProtection="1">
      <protection hidden="1"/>
    </xf>
    <xf numFmtId="0" fontId="7" fillId="0" borderId="0" xfId="5" applyFill="1" applyProtection="1">
      <protection hidden="1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vertical="center"/>
      <protection hidden="1"/>
    </xf>
    <xf numFmtId="0" fontId="39" fillId="4" borderId="0" xfId="0" applyFont="1" applyFill="1" applyBorder="1" applyAlignment="1" applyProtection="1">
      <alignment horizontal="left" vertical="center" indent="1"/>
      <protection hidden="1"/>
    </xf>
    <xf numFmtId="0" fontId="0" fillId="0" borderId="0" xfId="0" applyFont="1" applyBorder="1" applyProtection="1">
      <protection hidden="1"/>
    </xf>
    <xf numFmtId="0" fontId="39" fillId="3" borderId="2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Font="1" applyProtection="1">
      <protection hidden="1"/>
    </xf>
    <xf numFmtId="0" fontId="13" fillId="0" borderId="2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Fill="1" applyProtection="1">
      <protection hidden="1"/>
    </xf>
    <xf numFmtId="0" fontId="9" fillId="0" borderId="0" xfId="0" applyFont="1" applyProtection="1">
      <protection hidden="1"/>
    </xf>
    <xf numFmtId="0" fontId="39" fillId="4" borderId="0" xfId="0" applyFont="1" applyFill="1" applyBorder="1" applyAlignment="1" applyProtection="1">
      <alignment horizontal="left" vertical="center" indent="1"/>
      <protection hidden="1"/>
    </xf>
    <xf numFmtId="0" fontId="13" fillId="0" borderId="2" xfId="0" applyFont="1" applyBorder="1" applyAlignment="1" applyProtection="1">
      <alignment horizontal="left" vertical="center" wrapText="1" indent="1"/>
      <protection hidden="1"/>
    </xf>
    <xf numFmtId="0" fontId="13" fillId="0" borderId="2" xfId="0" applyFont="1" applyBorder="1" applyAlignment="1" applyProtection="1">
      <alignment horizontal="left" vertical="center" indent="1"/>
      <protection hidden="1"/>
    </xf>
    <xf numFmtId="0" fontId="13" fillId="0" borderId="2" xfId="0" applyFont="1" applyFill="1" applyBorder="1" applyAlignment="1" applyProtection="1">
      <alignment horizontal="left" vertical="center" indent="1"/>
      <protection hidden="1"/>
    </xf>
    <xf numFmtId="165" fontId="13" fillId="0" borderId="2" xfId="0" applyNumberFormat="1" applyFont="1" applyFill="1" applyBorder="1" applyAlignment="1" applyProtection="1">
      <alignment horizontal="left" vertical="center" wrapText="1" indent="1"/>
      <protection hidden="1"/>
    </xf>
    <xf numFmtId="0" fontId="13" fillId="0" borderId="2" xfId="0" applyNumberFormat="1" applyFont="1" applyFill="1" applyBorder="1" applyAlignment="1" applyProtection="1">
      <alignment horizontal="left" vertical="center" wrapText="1" indent="1"/>
      <protection hidden="1"/>
    </xf>
    <xf numFmtId="0" fontId="22" fillId="7" borderId="0" xfId="3" applyNumberFormat="1" applyFill="1" applyAlignment="1" applyProtection="1">
      <alignment horizontal="center" vertical="center"/>
      <protection hidden="1"/>
    </xf>
    <xf numFmtId="0" fontId="22" fillId="5" borderId="0" xfId="3" applyNumberFormat="1" applyFill="1" applyAlignment="1" applyProtection="1">
      <alignment horizontal="center" vertical="center"/>
      <protection hidden="1"/>
    </xf>
    <xf numFmtId="0" fontId="26" fillId="0" borderId="0" xfId="5" applyNumberFormat="1" applyFont="1" applyFill="1" applyAlignment="1" applyProtection="1">
      <alignment horizontal="center" vertical="center"/>
      <protection hidden="1"/>
    </xf>
    <xf numFmtId="0" fontId="10" fillId="0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39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9" fillId="3" borderId="6" xfId="0" applyFont="1" applyFill="1" applyBorder="1" applyAlignment="1" applyProtection="1">
      <alignment horizontal="left" vertical="center" wrapText="1" indent="1"/>
      <protection hidden="1"/>
    </xf>
    <xf numFmtId="0" fontId="1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0" fontId="32" fillId="0" borderId="0" xfId="0" applyFont="1" applyProtection="1">
      <protection hidden="1"/>
    </xf>
    <xf numFmtId="0" fontId="39" fillId="3" borderId="2" xfId="0" applyFont="1" applyFill="1" applyBorder="1" applyAlignment="1" applyProtection="1">
      <alignment horizontal="center" vertical="center" wrapText="1"/>
      <protection hidden="1"/>
    </xf>
    <xf numFmtId="0" fontId="39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14" fontId="13" fillId="0" borderId="2" xfId="0" applyNumberFormat="1" applyFont="1" applyBorder="1" applyAlignment="1" applyProtection="1">
      <alignment horizontal="left" vertical="center" indent="1"/>
      <protection hidden="1"/>
    </xf>
    <xf numFmtId="0" fontId="13" fillId="2" borderId="2" xfId="0" applyFont="1" applyFill="1" applyBorder="1" applyAlignment="1" applyProtection="1">
      <alignment horizontal="left" vertical="center" indent="1"/>
      <protection hidden="1"/>
    </xf>
    <xf numFmtId="0" fontId="13" fillId="2" borderId="2" xfId="0" applyFont="1" applyFill="1" applyBorder="1" applyAlignment="1" applyProtection="1">
      <alignment horizontal="left" vertical="center" wrapText="1" indent="1"/>
      <protection hidden="1"/>
    </xf>
    <xf numFmtId="164" fontId="13" fillId="0" borderId="2" xfId="0" applyNumberFormat="1" applyFont="1" applyBorder="1" applyAlignment="1" applyProtection="1">
      <alignment horizontal="left" vertical="center" indent="1"/>
      <protection hidden="1"/>
    </xf>
    <xf numFmtId="9" fontId="13" fillId="0" borderId="2" xfId="2" applyFont="1" applyBorder="1" applyAlignment="1" applyProtection="1">
      <alignment horizontal="left" vertical="center" indent="1"/>
      <protection hidden="1"/>
    </xf>
    <xf numFmtId="164" fontId="13" fillId="2" borderId="2" xfId="0" applyNumberFormat="1" applyFont="1" applyFill="1" applyBorder="1" applyAlignment="1" applyProtection="1">
      <alignment horizontal="left" vertical="center" indent="1"/>
      <protection hidden="1"/>
    </xf>
    <xf numFmtId="164" fontId="13" fillId="0" borderId="2" xfId="0" applyNumberFormat="1" applyFont="1" applyFill="1" applyBorder="1" applyAlignment="1" applyProtection="1">
      <alignment horizontal="left" vertical="center" indent="1"/>
      <protection hidden="1"/>
    </xf>
    <xf numFmtId="9" fontId="13" fillId="0" borderId="2" xfId="2" applyFont="1" applyFill="1" applyBorder="1" applyAlignment="1" applyProtection="1">
      <alignment horizontal="left" vertical="center" indent="1"/>
      <protection hidden="1"/>
    </xf>
    <xf numFmtId="14" fontId="13" fillId="0" borderId="2" xfId="0" applyNumberFormat="1" applyFont="1" applyFill="1" applyBorder="1" applyAlignment="1" applyProtection="1">
      <alignment horizontal="left" vertical="center" indent="1"/>
      <protection hidden="1"/>
    </xf>
    <xf numFmtId="14" fontId="0" fillId="0" borderId="0" xfId="0" applyNumberFormat="1" applyFill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center" wrapText="1" indent="1"/>
      <protection hidden="1"/>
    </xf>
    <xf numFmtId="164" fontId="13" fillId="2" borderId="2" xfId="0" applyNumberFormat="1" applyFont="1" applyFill="1" applyBorder="1" applyAlignment="1" applyProtection="1">
      <alignment horizontal="left" vertical="center" wrapText="1" indent="1"/>
      <protection hidden="1"/>
    </xf>
    <xf numFmtId="0" fontId="21" fillId="0" borderId="0" xfId="0" applyFont="1" applyFill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18" fillId="0" borderId="1" xfId="0" applyFont="1" applyBorder="1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12" fillId="4" borderId="0" xfId="0" applyFont="1" applyFill="1" applyBorder="1" applyAlignment="1" applyProtection="1">
      <alignment horizontal="left" vertical="center" indent="1"/>
      <protection hidden="1"/>
    </xf>
    <xf numFmtId="0" fontId="12" fillId="3" borderId="6" xfId="0" applyFont="1" applyFill="1" applyBorder="1" applyAlignment="1" applyProtection="1">
      <alignment horizontal="left" vertical="center" wrapText="1" indent="1"/>
      <protection hidden="1"/>
    </xf>
    <xf numFmtId="0" fontId="34" fillId="2" borderId="2" xfId="0" applyFont="1" applyFill="1" applyBorder="1" applyAlignment="1" applyProtection="1">
      <alignment horizontal="left" vertical="center" wrapText="1" indent="1"/>
      <protection hidden="1"/>
    </xf>
    <xf numFmtId="0" fontId="14" fillId="2" borderId="2" xfId="0" applyFont="1" applyFill="1" applyBorder="1" applyAlignment="1" applyProtection="1">
      <alignment horizontal="left" vertical="center" wrapText="1" indent="1"/>
      <protection hidden="1"/>
    </xf>
    <xf numFmtId="164" fontId="14" fillId="2" borderId="2" xfId="0" applyNumberFormat="1" applyFont="1" applyFill="1" applyBorder="1" applyAlignment="1" applyProtection="1">
      <alignment horizontal="left" vertical="center" wrapText="1" inden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6" fillId="2" borderId="2" xfId="0" applyFont="1" applyFill="1" applyBorder="1" applyAlignment="1" applyProtection="1">
      <alignment horizontal="center" vertical="center"/>
      <protection hidden="1"/>
    </xf>
    <xf numFmtId="168" fontId="36" fillId="2" borderId="2" xfId="0" applyNumberFormat="1" applyFont="1" applyFill="1" applyBorder="1" applyAlignment="1" applyProtection="1">
      <alignment horizontal="center" vertical="center"/>
      <protection hidden="1"/>
    </xf>
    <xf numFmtId="164" fontId="36" fillId="2" borderId="2" xfId="0" applyNumberFormat="1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9" fillId="0" borderId="0" xfId="0" applyFont="1" applyFill="1" applyAlignment="1" applyProtection="1">
      <alignment horizontal="left" vertical="center" wrapText="1"/>
      <protection hidden="1"/>
    </xf>
    <xf numFmtId="0" fontId="19" fillId="0" borderId="0" xfId="0" applyFont="1" applyFill="1" applyAlignment="1" applyProtection="1">
      <alignment vertical="center" wrapText="1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0" fillId="5" borderId="2" xfId="0" applyFont="1" applyFill="1" applyBorder="1" applyAlignment="1" applyProtection="1">
      <alignment horizontal="left" vertical="center" wrapText="1" indent="1"/>
      <protection hidden="1"/>
    </xf>
    <xf numFmtId="0" fontId="0" fillId="6" borderId="3" xfId="0" applyFont="1" applyFill="1" applyBorder="1" applyAlignment="1" applyProtection="1">
      <alignment horizontal="left" vertical="center" wrapText="1" indent="1"/>
      <protection hidden="1"/>
    </xf>
    <xf numFmtId="0" fontId="0" fillId="6" borderId="4" xfId="0" applyFont="1" applyFill="1" applyBorder="1" applyAlignment="1" applyProtection="1">
      <alignment horizontal="left" vertical="center" wrapText="1" indent="1"/>
      <protection hidden="1"/>
    </xf>
    <xf numFmtId="0" fontId="0" fillId="6" borderId="5" xfId="0" applyFont="1" applyFill="1" applyBorder="1" applyAlignment="1" applyProtection="1">
      <alignment horizontal="left" vertical="center" wrapText="1" indent="1"/>
      <protection hidden="1"/>
    </xf>
    <xf numFmtId="0" fontId="0" fillId="6" borderId="2" xfId="0" applyFill="1" applyBorder="1" applyProtection="1">
      <protection hidden="1"/>
    </xf>
    <xf numFmtId="0" fontId="0" fillId="6" borderId="3" xfId="0" applyFill="1" applyBorder="1" applyAlignment="1" applyProtection="1">
      <alignment horizontal="left" vertical="center" wrapText="1" indent="1"/>
      <protection hidden="1"/>
    </xf>
    <xf numFmtId="0" fontId="0" fillId="6" borderId="4" xfId="0" applyFill="1" applyBorder="1" applyAlignment="1" applyProtection="1">
      <alignment horizontal="left" vertical="center" wrapText="1" indent="1"/>
      <protection hidden="1"/>
    </xf>
    <xf numFmtId="0" fontId="0" fillId="6" borderId="5" xfId="0" applyFill="1" applyBorder="1" applyAlignment="1" applyProtection="1">
      <alignment horizontal="left" vertical="center" wrapText="1" indent="1"/>
      <protection hidden="1"/>
    </xf>
    <xf numFmtId="0" fontId="22" fillId="8" borderId="0" xfId="3" applyFill="1" applyProtection="1">
      <protection hidden="1"/>
    </xf>
    <xf numFmtId="0" fontId="25" fillId="0" borderId="0" xfId="5" applyFont="1" applyProtection="1">
      <protection hidden="1"/>
    </xf>
    <xf numFmtId="0" fontId="33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vertical="center"/>
      <protection hidden="1"/>
    </xf>
    <xf numFmtId="0" fontId="34" fillId="0" borderId="2" xfId="5" applyFont="1" applyBorder="1" applyAlignment="1" applyProtection="1">
      <alignment vertical="center" wrapText="1"/>
      <protection hidden="1"/>
    </xf>
    <xf numFmtId="0" fontId="34" fillId="0" borderId="0" xfId="5" applyFont="1" applyBorder="1" applyAlignment="1" applyProtection="1">
      <alignment vertical="center" wrapText="1"/>
      <protection hidden="1"/>
    </xf>
    <xf numFmtId="0" fontId="25" fillId="0" borderId="2" xfId="5" applyFont="1" applyBorder="1" applyAlignment="1" applyProtection="1">
      <alignment vertical="center" wrapText="1"/>
      <protection hidden="1"/>
    </xf>
    <xf numFmtId="0" fontId="25" fillId="0" borderId="0" xfId="5" applyFont="1" applyBorder="1" applyAlignment="1" applyProtection="1">
      <alignment vertical="center" wrapText="1"/>
      <protection hidden="1"/>
    </xf>
    <xf numFmtId="0" fontId="25" fillId="0" borderId="0" xfId="5" applyFont="1" applyAlignment="1" applyProtection="1">
      <protection hidden="1"/>
    </xf>
    <xf numFmtId="0" fontId="9" fillId="0" borderId="0" xfId="5" applyFont="1" applyProtection="1">
      <protection hidden="1"/>
    </xf>
    <xf numFmtId="0" fontId="10" fillId="0" borderId="0" xfId="5" applyFont="1" applyFill="1" applyAlignment="1" applyProtection="1">
      <protection hidden="1"/>
    </xf>
    <xf numFmtId="0" fontId="35" fillId="0" borderId="0" xfId="5" applyFont="1" applyFill="1" applyProtection="1">
      <protection hidden="1"/>
    </xf>
    <xf numFmtId="0" fontId="27" fillId="0" borderId="0" xfId="5" applyFont="1" applyFill="1" applyAlignment="1" applyProtection="1">
      <alignment vertical="center"/>
      <protection hidden="1"/>
    </xf>
    <xf numFmtId="0" fontId="7" fillId="6" borderId="0" xfId="5" applyFill="1" applyProtection="1">
      <protection hidden="1"/>
    </xf>
    <xf numFmtId="0" fontId="20" fillId="9" borderId="0" xfId="5" applyFont="1" applyFill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left" vertical="center" indent="2"/>
      <protection hidden="1"/>
    </xf>
    <xf numFmtId="0" fontId="12" fillId="9" borderId="0" xfId="1" applyFont="1" applyFill="1" applyAlignment="1" applyProtection="1">
      <alignment horizontal="center" vertical="center"/>
      <protection hidden="1"/>
    </xf>
    <xf numFmtId="0" fontId="37" fillId="0" borderId="0" xfId="5" applyFont="1" applyAlignment="1" applyProtection="1">
      <alignment vertical="center"/>
      <protection hidden="1"/>
    </xf>
    <xf numFmtId="0" fontId="23" fillId="0" borderId="0" xfId="5" applyFont="1" applyAlignment="1" applyProtection="1">
      <alignment horizontal="center" vertical="center"/>
      <protection hidden="1"/>
    </xf>
    <xf numFmtId="0" fontId="28" fillId="0" borderId="0" xfId="5" applyFont="1" applyAlignment="1" applyProtection="1">
      <alignment vertical="center"/>
      <protection hidden="1"/>
    </xf>
    <xf numFmtId="0" fontId="7" fillId="0" borderId="0" xfId="5" applyProtection="1">
      <protection hidden="1"/>
    </xf>
    <xf numFmtId="0" fontId="33" fillId="0" borderId="0" xfId="5" applyFont="1" applyProtection="1">
      <protection hidden="1"/>
    </xf>
    <xf numFmtId="0" fontId="27" fillId="0" borderId="0" xfId="5" applyFont="1" applyAlignment="1" applyProtection="1">
      <alignment vertical="center"/>
      <protection hidden="1"/>
    </xf>
    <xf numFmtId="0" fontId="27" fillId="0" borderId="0" xfId="5" applyFont="1" applyAlignment="1" applyProtection="1">
      <alignment vertical="center" wrapText="1"/>
      <protection hidden="1"/>
    </xf>
    <xf numFmtId="0" fontId="29" fillId="0" borderId="0" xfId="5" applyFont="1" applyAlignment="1" applyProtection="1">
      <alignment horizontal="left" vertical="center"/>
      <protection hidden="1"/>
    </xf>
    <xf numFmtId="0" fontId="29" fillId="0" borderId="0" xfId="5" applyFont="1" applyAlignment="1" applyProtection="1">
      <alignment vertical="center"/>
      <protection hidden="1"/>
    </xf>
    <xf numFmtId="0" fontId="31" fillId="0" borderId="0" xfId="5" applyFont="1" applyProtection="1">
      <protection hidden="1"/>
    </xf>
    <xf numFmtId="0" fontId="10" fillId="0" borderId="0" xfId="5" applyFont="1" applyFill="1" applyProtection="1">
      <protection hidden="1"/>
    </xf>
  </cellXfs>
  <cellStyles count="13">
    <cellStyle name="Comma 2" xfId="8"/>
    <cellStyle name="Currency 2" xfId="9"/>
    <cellStyle name="Currency 2 2" xfId="10"/>
    <cellStyle name="Hiperlink" xfId="1" builtinId="8"/>
    <cellStyle name="Hiperlink 2" xfId="7"/>
    <cellStyle name="Hiperlink 3" xfId="6"/>
    <cellStyle name="Normal" xfId="0" builtinId="0"/>
    <cellStyle name="Normal 2" xfId="3"/>
    <cellStyle name="Normal 2 2" xfId="4"/>
    <cellStyle name="Normal 2 3" xfId="5"/>
    <cellStyle name="Normal 3" xfId="11"/>
    <cellStyle name="Percent 2" xfId="12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treinamentos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'RC'!$B$7</c:f>
              <c:strCache>
                <c:ptCount val="1"/>
                <c:pt idx="0">
                  <c:v>Treinamentos Planejados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'RC'!$C$7:$N$7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B-4A36-A77D-9B7C77E40248}"/>
            </c:ext>
          </c:extLst>
        </c:ser>
        <c:ser>
          <c:idx val="1"/>
          <c:order val="1"/>
          <c:tx>
            <c:strRef>
              <c:f>'RC'!$B$8</c:f>
              <c:strCache>
                <c:ptCount val="1"/>
                <c:pt idx="0">
                  <c:v>Treinamentos Realizados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'RC'!$C$8:$N$8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AB-4A36-A77D-9B7C77E40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206976"/>
        <c:axId val="196208512"/>
      </c:barChart>
      <c:catAx>
        <c:axId val="19620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208512"/>
        <c:crosses val="autoZero"/>
        <c:auto val="1"/>
        <c:lblAlgn val="ctr"/>
        <c:lblOffset val="100"/>
        <c:noMultiLvlLbl val="0"/>
      </c:catAx>
      <c:valAx>
        <c:axId val="196208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206976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'RC'!$B$17</c:f>
              <c:strCache>
                <c:ptCount val="1"/>
                <c:pt idx="0">
                  <c:v>Custo de Treinamento por Participante por Hora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'RC'!$C$17:$N$17</c:f>
              <c:numCache>
                <c:formatCode>"R$"\ #,##0.00</c:formatCode>
                <c:ptCount val="12"/>
                <c:pt idx="0">
                  <c:v>16.666666666666668</c:v>
                </c:pt>
                <c:pt idx="1">
                  <c:v>19.53125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AB-40CF-8DCF-6E3351A5D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60672"/>
        <c:axId val="198070656"/>
      </c:lineChart>
      <c:catAx>
        <c:axId val="1980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070656"/>
        <c:crosses val="autoZero"/>
        <c:auto val="1"/>
        <c:lblAlgn val="ctr"/>
        <c:lblOffset val="100"/>
        <c:noMultiLvlLbl val="0"/>
      </c:catAx>
      <c:valAx>
        <c:axId val="198070656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060672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treinamentos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'RC'!$B$7</c:f>
              <c:strCache>
                <c:ptCount val="1"/>
                <c:pt idx="0">
                  <c:v>Treinamentos Planejados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'RC'!$C$7:$N$7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47-4509-BCD1-E38D19D0C6EB}"/>
            </c:ext>
          </c:extLst>
        </c:ser>
        <c:ser>
          <c:idx val="1"/>
          <c:order val="1"/>
          <c:tx>
            <c:strRef>
              <c:f>'RC'!$B$8</c:f>
              <c:strCache>
                <c:ptCount val="1"/>
                <c:pt idx="0">
                  <c:v>Treinamentos Realizados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'RC'!$C$8:$N$8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47-4509-BCD1-E38D19D0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19744"/>
        <c:axId val="194721280"/>
      </c:barChart>
      <c:catAx>
        <c:axId val="19471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721280"/>
        <c:crosses val="autoZero"/>
        <c:auto val="1"/>
        <c:lblAlgn val="ctr"/>
        <c:lblOffset val="100"/>
        <c:noMultiLvlLbl val="0"/>
      </c:catAx>
      <c:valAx>
        <c:axId val="19472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719744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'RC'!$B$10</c:f>
              <c:strCache>
                <c:ptCount val="1"/>
                <c:pt idx="0">
                  <c:v>Treinamentos Agendados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3F-4B74-B3F7-1494116B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738432"/>
        <c:axId val="194756608"/>
      </c:barChart>
      <c:catAx>
        <c:axId val="1947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756608"/>
        <c:crosses val="autoZero"/>
        <c:auto val="1"/>
        <c:lblAlgn val="ctr"/>
        <c:lblOffset val="100"/>
        <c:noMultiLvlLbl val="0"/>
      </c:catAx>
      <c:valAx>
        <c:axId val="194756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738432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'RC'!$B$12</c:f>
              <c:strCache>
                <c:ptCount val="1"/>
                <c:pt idx="0">
                  <c:v>Horas de Treinamento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'RC'!$C$12:$N$12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A1-41B2-976D-BD0A7B45B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27008"/>
        <c:axId val="198428544"/>
      </c:lineChart>
      <c:catAx>
        <c:axId val="1984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428544"/>
        <c:crosses val="autoZero"/>
        <c:auto val="1"/>
        <c:lblAlgn val="ctr"/>
        <c:lblOffset val="100"/>
        <c:noMultiLvlLbl val="0"/>
      </c:catAx>
      <c:valAx>
        <c:axId val="198428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42700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'RC'!$B$9</c:f>
              <c:strCache>
                <c:ptCount val="1"/>
                <c:pt idx="0">
                  <c:v>Treinamentos Não Realizados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'RC'!$C$9:$N$9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F4-4E91-BD4B-F0DFDDABE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012096"/>
        <c:axId val="197026176"/>
      </c:barChart>
      <c:catAx>
        <c:axId val="1970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026176"/>
        <c:crosses val="autoZero"/>
        <c:auto val="1"/>
        <c:lblAlgn val="ctr"/>
        <c:lblOffset val="100"/>
        <c:noMultiLvlLbl val="0"/>
      </c:catAx>
      <c:valAx>
        <c:axId val="197026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012096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'RC'!$B$11</c:f>
              <c:strCache>
                <c:ptCount val="1"/>
                <c:pt idx="0">
                  <c:v>Treinamentos Atrasados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C0-47DD-B13A-1DF04BE0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879104"/>
        <c:axId val="196880640"/>
      </c:barChart>
      <c:catAx>
        <c:axId val="19687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880640"/>
        <c:crosses val="autoZero"/>
        <c:auto val="1"/>
        <c:lblAlgn val="ctr"/>
        <c:lblOffset val="100"/>
        <c:noMultiLvlLbl val="0"/>
      </c:catAx>
      <c:valAx>
        <c:axId val="196880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879104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'RC'!$B$13</c:f>
              <c:strCache>
                <c:ptCount val="1"/>
                <c:pt idx="0">
                  <c:v>Participantes Treinados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'RC'!$C$13:$N$13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64-4790-8582-E039B1347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917888"/>
        <c:axId val="196919680"/>
      </c:lineChart>
      <c:catAx>
        <c:axId val="19691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919680"/>
        <c:crosses val="autoZero"/>
        <c:auto val="1"/>
        <c:lblAlgn val="ctr"/>
        <c:lblOffset val="100"/>
        <c:noMultiLvlLbl val="0"/>
      </c:catAx>
      <c:valAx>
        <c:axId val="19691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91788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'RC'!$B$14</c:f>
              <c:strCache>
                <c:ptCount val="1"/>
                <c:pt idx="0">
                  <c:v>Custos com Treinamentos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'RC'!$C$14:$N$14</c:f>
              <c:numCache>
                <c:formatCode>"R$"\ #,##0.00</c:formatCode>
                <c:ptCount val="12"/>
                <c:pt idx="0">
                  <c:v>2500</c:v>
                </c:pt>
                <c:pt idx="1">
                  <c:v>2500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E1-4411-9170-F1388AC99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37696"/>
        <c:axId val="199039232"/>
      </c:lineChart>
      <c:catAx>
        <c:axId val="1990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039232"/>
        <c:crosses val="autoZero"/>
        <c:auto val="1"/>
        <c:lblAlgn val="ctr"/>
        <c:lblOffset val="100"/>
        <c:noMultiLvlLbl val="0"/>
      </c:catAx>
      <c:valAx>
        <c:axId val="199039232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037696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'RC'!$B$15</c:f>
              <c:strCache>
                <c:ptCount val="1"/>
                <c:pt idx="0">
                  <c:v>Custo por Hora de Treinamento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'RC'!$C$15:$N$15</c:f>
              <c:numCache>
                <c:formatCode>"R$"\ #,##0.00</c:formatCode>
                <c:ptCount val="12"/>
                <c:pt idx="0">
                  <c:v>250</c:v>
                </c:pt>
                <c:pt idx="1">
                  <c:v>312.5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CD-4FB2-9D76-386DB0BDC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96960"/>
        <c:axId val="199106944"/>
      </c:lineChart>
      <c:catAx>
        <c:axId val="1990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06944"/>
        <c:crosses val="autoZero"/>
        <c:auto val="1"/>
        <c:lblAlgn val="ctr"/>
        <c:lblOffset val="100"/>
        <c:noMultiLvlLbl val="0"/>
      </c:catAx>
      <c:valAx>
        <c:axId val="199106944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096960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'RC'!$B$16</c:f>
              <c:strCache>
                <c:ptCount val="1"/>
                <c:pt idx="0">
                  <c:v>Custo de Treinamento por Participante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'RC'!$C$16:$N$16</c:f>
              <c:numCache>
                <c:formatCode>"R$"\ #,##0.00</c:formatCode>
                <c:ptCount val="12"/>
                <c:pt idx="0">
                  <c:v>166.66666666666666</c:v>
                </c:pt>
                <c:pt idx="1">
                  <c:v>156.25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53-4E0F-9450-316ACFFCB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36000"/>
        <c:axId val="199137536"/>
      </c:lineChart>
      <c:catAx>
        <c:axId val="19913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37536"/>
        <c:crosses val="autoZero"/>
        <c:auto val="1"/>
        <c:lblAlgn val="ctr"/>
        <c:lblOffset val="100"/>
        <c:noMultiLvlLbl val="0"/>
      </c:catAx>
      <c:valAx>
        <c:axId val="199137536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36000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'RC'!$B$10</c:f>
              <c:strCache>
                <c:ptCount val="1"/>
                <c:pt idx="0">
                  <c:v>Treinamentos Agendados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'RC'!$C$10:$N$10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7D-42CD-BE4D-A4238515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725376"/>
        <c:axId val="196231552"/>
      </c:barChart>
      <c:catAx>
        <c:axId val="1967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231552"/>
        <c:crosses val="autoZero"/>
        <c:auto val="1"/>
        <c:lblAlgn val="ctr"/>
        <c:lblOffset val="100"/>
        <c:noMultiLvlLbl val="0"/>
      </c:catAx>
      <c:valAx>
        <c:axId val="19623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725376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'RC'!$B$17</c:f>
              <c:strCache>
                <c:ptCount val="1"/>
                <c:pt idx="0">
                  <c:v>Custo de Treinamento por Participante por Hora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'RC'!$C$17:$N$17</c:f>
              <c:numCache>
                <c:formatCode>"R$"\ #,##0.00</c:formatCode>
                <c:ptCount val="12"/>
                <c:pt idx="0">
                  <c:v>16.666666666666668</c:v>
                </c:pt>
                <c:pt idx="1">
                  <c:v>19.53125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50-4949-B7F4-0A269009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75168"/>
        <c:axId val="199197440"/>
      </c:lineChart>
      <c:catAx>
        <c:axId val="1991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97440"/>
        <c:crosses val="autoZero"/>
        <c:auto val="1"/>
        <c:lblAlgn val="ctr"/>
        <c:lblOffset val="100"/>
        <c:noMultiLvlLbl val="0"/>
      </c:catAx>
      <c:valAx>
        <c:axId val="199197440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17516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Consolidado anual dos treinamentos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'RC'!$O$6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'RC'!$B$7:$B$11</c:f>
              <c:strCache>
                <c:ptCount val="5"/>
                <c:pt idx="0">
                  <c:v>Treinamentos Planejados</c:v>
                </c:pt>
                <c:pt idx="1">
                  <c:v>Treinamentos Realizados</c:v>
                </c:pt>
                <c:pt idx="2">
                  <c:v>Treinamentos Não Realizados</c:v>
                </c:pt>
                <c:pt idx="3">
                  <c:v>Treinamentos Agendados</c:v>
                </c:pt>
                <c:pt idx="4">
                  <c:v>Treinamentos Atrasados</c:v>
                </c:pt>
              </c:strCache>
            </c:strRef>
          </c:cat>
          <c:val>
            <c:numRef>
              <c:f>'RC'!$O$7:$O$11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98837376"/>
        <c:axId val="198838912"/>
      </c:barChart>
      <c:catAx>
        <c:axId val="198837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8838912"/>
        <c:crosses val="autoZero"/>
        <c:auto val="1"/>
        <c:lblAlgn val="ctr"/>
        <c:lblOffset val="100"/>
        <c:noMultiLvlLbl val="0"/>
      </c:catAx>
      <c:valAx>
        <c:axId val="198838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8373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Consolidado anual</a:t>
            </a:r>
            <a:r>
              <a:rPr lang="pt-BR" sz="1100" b="0" baseline="0"/>
              <a:t> dos custos com treinamentos</a:t>
            </a:r>
            <a:endParaRPr lang="pt-BR" sz="1100" b="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'RC'!$O$6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'RC'!$B$14:$B$17</c:f>
              <c:strCache>
                <c:ptCount val="4"/>
                <c:pt idx="0">
                  <c:v>Custos com Treinamentos</c:v>
                </c:pt>
                <c:pt idx="1">
                  <c:v>Custo por Hora de Treinamento</c:v>
                </c:pt>
                <c:pt idx="2">
                  <c:v>Custo de Treinamento por Participante</c:v>
                </c:pt>
                <c:pt idx="3">
                  <c:v>Custo de Treinamento por Participante por Hora</c:v>
                </c:pt>
              </c:strCache>
            </c:strRef>
          </c:cat>
          <c:val>
            <c:numRef>
              <c:f>'RC'!$O$14:$O$17</c:f>
              <c:numCache>
                <c:formatCode>"R$"\ #,##0.00</c:formatCode>
                <c:ptCount val="4"/>
                <c:pt idx="0">
                  <c:v>5000</c:v>
                </c:pt>
                <c:pt idx="1">
                  <c:v>562.5</c:v>
                </c:pt>
                <c:pt idx="2">
                  <c:v>322.91666666666663</c:v>
                </c:pt>
                <c:pt idx="3">
                  <c:v>36.197916666666671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98874240"/>
        <c:axId val="198877184"/>
      </c:barChart>
      <c:catAx>
        <c:axId val="1988742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198877184"/>
        <c:crosses val="autoZero"/>
        <c:auto val="1"/>
        <c:lblAlgn val="ctr"/>
        <c:lblOffset val="100"/>
        <c:noMultiLvlLbl val="0"/>
      </c:catAx>
      <c:valAx>
        <c:axId val="198877184"/>
        <c:scaling>
          <c:orientation val="minMax"/>
        </c:scaling>
        <c:delete val="1"/>
        <c:axPos val="t"/>
        <c:numFmt formatCode="&quot;R$&quot;\ #,##0.00" sourceLinked="1"/>
        <c:majorTickMark val="out"/>
        <c:minorTickMark val="none"/>
        <c:tickLblPos val="nextTo"/>
        <c:crossAx val="1988742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Horas de Treinamento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'RC'!$B$12</c:f>
              <c:strCache>
                <c:ptCount val="1"/>
                <c:pt idx="0">
                  <c:v>Horas de Treinamento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'RC'!$C$6:$N$6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'RC'!$C$12:$N$12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98883968"/>
        <c:axId val="198907392"/>
      </c:barChart>
      <c:catAx>
        <c:axId val="198883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198907392"/>
        <c:crosses val="autoZero"/>
        <c:auto val="1"/>
        <c:lblAlgn val="ctr"/>
        <c:lblOffset val="100"/>
        <c:noMultiLvlLbl val="0"/>
      </c:catAx>
      <c:valAx>
        <c:axId val="19890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88396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Participantes Treinados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'RC'!$B$13</c:f>
              <c:strCache>
                <c:ptCount val="1"/>
                <c:pt idx="0">
                  <c:v>Participantes Treinados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'RC'!$C$6:$N$6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'RC'!$C$13:$N$13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98942720"/>
        <c:axId val="198945408"/>
      </c:barChart>
      <c:catAx>
        <c:axId val="19894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pt-BR"/>
          </a:p>
        </c:txPr>
        <c:crossAx val="198945408"/>
        <c:crosses val="autoZero"/>
        <c:auto val="1"/>
        <c:lblAlgn val="ctr"/>
        <c:lblOffset val="100"/>
        <c:noMultiLvlLbl val="0"/>
      </c:catAx>
      <c:valAx>
        <c:axId val="19894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894272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Participantes Treinados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'RC'!$B$13</c:f>
              <c:strCache>
                <c:ptCount val="1"/>
                <c:pt idx="0">
                  <c:v>Participantes Treinados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'RC'!$C$6:$N$6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'RC'!$C$13:$N$13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pt-BR" sz="1100" b="0"/>
              <a:t>Total de Horas de Treinamento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'RC'!$B$12</c:f>
              <c:strCache>
                <c:ptCount val="1"/>
                <c:pt idx="0">
                  <c:v>Horas de Treinamento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'RC'!$C$6:$N$6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'RC'!$C$12:$N$12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'RC'!$B$12</c:f>
              <c:strCache>
                <c:ptCount val="1"/>
                <c:pt idx="0">
                  <c:v>Horas de Treinamento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'RC'!$C$12:$N$12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7D-4612-850F-C0388C8E2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60608"/>
        <c:axId val="196262144"/>
      </c:lineChart>
      <c:catAx>
        <c:axId val="19626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262144"/>
        <c:crosses val="autoZero"/>
        <c:auto val="1"/>
        <c:lblAlgn val="ctr"/>
        <c:lblOffset val="100"/>
        <c:noMultiLvlLbl val="0"/>
      </c:catAx>
      <c:valAx>
        <c:axId val="196262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26060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'RC'!$B$9</c:f>
              <c:strCache>
                <c:ptCount val="1"/>
                <c:pt idx="0">
                  <c:v>Treinamentos Não Realizados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'RC'!$C$9:$N$9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F7-4485-8B65-5E733E509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356736"/>
        <c:axId val="196358528"/>
      </c:barChart>
      <c:catAx>
        <c:axId val="19635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58528"/>
        <c:crosses val="autoZero"/>
        <c:auto val="1"/>
        <c:lblAlgn val="ctr"/>
        <c:lblOffset val="100"/>
        <c:noMultiLvlLbl val="0"/>
      </c:catAx>
      <c:valAx>
        <c:axId val="196358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56736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'RC'!$B$11</c:f>
              <c:strCache>
                <c:ptCount val="1"/>
                <c:pt idx="0">
                  <c:v>Treinamentos Atrasados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19-4B6D-AA82-F09DE2587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405504"/>
        <c:axId val="197935104"/>
      </c:barChart>
      <c:catAx>
        <c:axId val="19640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35104"/>
        <c:crosses val="autoZero"/>
        <c:auto val="1"/>
        <c:lblAlgn val="ctr"/>
        <c:lblOffset val="100"/>
        <c:noMultiLvlLbl val="0"/>
      </c:catAx>
      <c:valAx>
        <c:axId val="197935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05504"/>
        <c:crosses val="autoZero"/>
        <c:crossBetween val="between"/>
        <c:majorUnit val="1"/>
        <c:minorUnit val="1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'RC'!$B$13</c:f>
              <c:strCache>
                <c:ptCount val="1"/>
                <c:pt idx="0">
                  <c:v>Participantes Treinados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'RC'!$C$13:$N$13</c:f>
              <c:numCache>
                <c:formatCode>General</c:formatCode>
                <c:ptCount val="12"/>
                <c:pt idx="0">
                  <c:v>15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84-4719-979F-5E40586F2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46368"/>
        <c:axId val="197964544"/>
      </c:lineChart>
      <c:catAx>
        <c:axId val="1979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64544"/>
        <c:crosses val="autoZero"/>
        <c:auto val="1"/>
        <c:lblAlgn val="ctr"/>
        <c:lblOffset val="100"/>
        <c:noMultiLvlLbl val="0"/>
      </c:catAx>
      <c:valAx>
        <c:axId val="19796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4636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'RC'!$B$14</c:f>
              <c:strCache>
                <c:ptCount val="1"/>
                <c:pt idx="0">
                  <c:v>Custos com Treinamentos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'RC'!$C$14:$N$14</c:f>
              <c:numCache>
                <c:formatCode>"R$"\ #,##0.00</c:formatCode>
                <c:ptCount val="12"/>
                <c:pt idx="0">
                  <c:v>2500</c:v>
                </c:pt>
                <c:pt idx="1">
                  <c:v>2500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23-496C-8D2B-1C5C410D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63936"/>
        <c:axId val="198265472"/>
      </c:lineChart>
      <c:catAx>
        <c:axId val="19826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265472"/>
        <c:crosses val="autoZero"/>
        <c:auto val="1"/>
        <c:lblAlgn val="ctr"/>
        <c:lblOffset val="100"/>
        <c:noMultiLvlLbl val="0"/>
      </c:catAx>
      <c:valAx>
        <c:axId val="198265472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263936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'RC'!$B$15</c:f>
              <c:strCache>
                <c:ptCount val="1"/>
                <c:pt idx="0">
                  <c:v>Custo por Hora de Treinamento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'RC'!$C$15:$N$15</c:f>
              <c:numCache>
                <c:formatCode>"R$"\ #,##0.00</c:formatCode>
                <c:ptCount val="12"/>
                <c:pt idx="0">
                  <c:v>250</c:v>
                </c:pt>
                <c:pt idx="1">
                  <c:v>312.5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6-422B-92A2-62A15A93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90048"/>
        <c:axId val="197988736"/>
      </c:lineChart>
      <c:catAx>
        <c:axId val="1982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988736"/>
        <c:crosses val="autoZero"/>
        <c:auto val="1"/>
        <c:lblAlgn val="ctr"/>
        <c:lblOffset val="100"/>
        <c:noMultiLvlLbl val="0"/>
      </c:catAx>
      <c:valAx>
        <c:axId val="197988736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290048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'RC'!$B$16</c:f>
              <c:strCache>
                <c:ptCount val="1"/>
                <c:pt idx="0">
                  <c:v>Custo de Treinamento por Participante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\R\$\ #,##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GRAF!$B$5:$M$5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'RC'!$C$16:$N$16</c:f>
              <c:numCache>
                <c:formatCode>"R$"\ #,##0.00</c:formatCode>
                <c:ptCount val="12"/>
                <c:pt idx="0">
                  <c:v>166.66666666666666</c:v>
                </c:pt>
                <c:pt idx="1">
                  <c:v>156.25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D8-426C-B0AE-586F55A0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25984"/>
        <c:axId val="198027520"/>
      </c:lineChart>
      <c:catAx>
        <c:axId val="1980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027520"/>
        <c:crosses val="autoZero"/>
        <c:auto val="1"/>
        <c:lblAlgn val="ctr"/>
        <c:lblOffset val="100"/>
        <c:noMultiLvlLbl val="0"/>
      </c:catAx>
      <c:valAx>
        <c:axId val="198027520"/>
        <c:scaling>
          <c:orientation val="minMax"/>
        </c:scaling>
        <c:delete val="0"/>
        <c:axPos val="l"/>
        <c:numFmt formatCode="\R\$\ 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8025984"/>
        <c:crosses val="autoZero"/>
        <c:crossBetween val="between"/>
      </c:valAx>
      <c:spPr>
        <a:solidFill>
          <a:srgbClr val="EAEAEA"/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ug!A1"/><Relationship Id="rId13" Type="http://schemas.openxmlformats.org/officeDocument/2006/relationships/hyperlink" Target="https://www.youtube.com/watch?v=dzCmrPvei7s&amp;list=PLrfhJOPFAvcvebvc-Vnhmgy5gxHgubKLc&amp;index=3" TargetMode="External"/><Relationship Id="rId18" Type="http://schemas.openxmlformats.org/officeDocument/2006/relationships/hyperlink" Target="#Das!A1"/><Relationship Id="rId3" Type="http://schemas.openxmlformats.org/officeDocument/2006/relationships/hyperlink" Target="#'RC'!A1"/><Relationship Id="rId7" Type="http://schemas.openxmlformats.org/officeDocument/2006/relationships/hyperlink" Target="#Duv!A1"/><Relationship Id="rId12" Type="http://schemas.openxmlformats.org/officeDocument/2006/relationships/image" Target="../media/image2.png"/><Relationship Id="rId17" Type="http://schemas.openxmlformats.org/officeDocument/2006/relationships/hyperlink" Target="https://www.youtube.com/watch?v=wh0z5yKBMnE&amp;list=PLrfhJOPFAvcvebvc-Vnhmgy5gxHgubKLc&amp;index=1" TargetMode="External"/><Relationship Id="rId2" Type="http://schemas.openxmlformats.org/officeDocument/2006/relationships/hyperlink" Target="#TipoT!A1"/><Relationship Id="rId16" Type="http://schemas.openxmlformats.org/officeDocument/2006/relationships/hyperlink" Target="https://www.youtube.com/watch?v=Ke1CD4TVl3A&amp;list=PLrfhJOPFAvcvebvc-Vnhmgy5gxHgubKLc&amp;index=6" TargetMode="External"/><Relationship Id="rId1" Type="http://schemas.openxmlformats.org/officeDocument/2006/relationships/hyperlink" Target="#Areas!A1"/><Relationship Id="rId6" Type="http://schemas.openxmlformats.org/officeDocument/2006/relationships/hyperlink" Target="#Treinamentos!A1"/><Relationship Id="rId11" Type="http://schemas.openxmlformats.org/officeDocument/2006/relationships/hyperlink" Target="https://www.youtube.com/watch?v=2XrRM3tYhWc&amp;list=PLrfhJOPFAvcvebvc-Vnhmgy5gxHgubKLc&amp;index=2" TargetMode="External"/><Relationship Id="rId5" Type="http://schemas.openxmlformats.org/officeDocument/2006/relationships/hyperlink" Target="#Ini!A1"/><Relationship Id="rId15" Type="http://schemas.openxmlformats.org/officeDocument/2006/relationships/hyperlink" Target="https://www.youtube.com/watch?v=qJhF287PeVo&amp;list=PLrfhJOPFAvcvebvc-Vnhmgy5gxHgubKLc&amp;index=5" TargetMode="External"/><Relationship Id="rId10" Type="http://schemas.openxmlformats.org/officeDocument/2006/relationships/image" Target="../media/image1.jpeg"/><Relationship Id="rId4" Type="http://schemas.openxmlformats.org/officeDocument/2006/relationships/hyperlink" Target="#RI!A1"/><Relationship Id="rId9" Type="http://schemas.openxmlformats.org/officeDocument/2006/relationships/hyperlink" Target="#Sou!A1"/><Relationship Id="rId14" Type="http://schemas.openxmlformats.org/officeDocument/2006/relationships/hyperlink" Target="https://www.youtube.com/watch?v=C_uWOIVBMsM&amp;list=PLrfhJOPFAvcvebvc-Vnhmgy5gxHgubKLc&amp;index=4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RI!A1"/><Relationship Id="rId3" Type="http://schemas.openxmlformats.org/officeDocument/2006/relationships/hyperlink" Target="#Sug!A1"/><Relationship Id="rId7" Type="http://schemas.openxmlformats.org/officeDocument/2006/relationships/hyperlink" Target="#'RC'!A1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TipoT!A1"/><Relationship Id="rId11" Type="http://schemas.openxmlformats.org/officeDocument/2006/relationships/hyperlink" Target="#Das!A1"/><Relationship Id="rId5" Type="http://schemas.openxmlformats.org/officeDocument/2006/relationships/hyperlink" Target="#Areas!A1"/><Relationship Id="rId10" Type="http://schemas.openxmlformats.org/officeDocument/2006/relationships/image" Target="../media/image1.jpeg"/><Relationship Id="rId4" Type="http://schemas.openxmlformats.org/officeDocument/2006/relationships/hyperlink" Target="#Sou!A1"/><Relationship Id="rId9" Type="http://schemas.openxmlformats.org/officeDocument/2006/relationships/hyperlink" Target="#Treinamentos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#Treinamentos!A1"/><Relationship Id="rId3" Type="http://schemas.openxmlformats.org/officeDocument/2006/relationships/hyperlink" Target="#Ini!A1"/><Relationship Id="rId7" Type="http://schemas.openxmlformats.org/officeDocument/2006/relationships/hyperlink" Target="https://souza.xyz/produto/pacote-de-planilhas-de-gestao-de-pessoas/" TargetMode="External"/><Relationship Id="rId12" Type="http://schemas.openxmlformats.org/officeDocument/2006/relationships/hyperlink" Target="#RI!A1"/><Relationship Id="rId2" Type="http://schemas.openxmlformats.org/officeDocument/2006/relationships/image" Target="../media/image3.JPG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Sou!A1"/><Relationship Id="rId11" Type="http://schemas.openxmlformats.org/officeDocument/2006/relationships/hyperlink" Target="#'RC'!A1"/><Relationship Id="rId5" Type="http://schemas.openxmlformats.org/officeDocument/2006/relationships/hyperlink" Target="#Sug!A1"/><Relationship Id="rId15" Type="http://schemas.openxmlformats.org/officeDocument/2006/relationships/hyperlink" Target="#Das!A1"/><Relationship Id="rId10" Type="http://schemas.openxmlformats.org/officeDocument/2006/relationships/hyperlink" Target="#TipoT!A1"/><Relationship Id="rId4" Type="http://schemas.openxmlformats.org/officeDocument/2006/relationships/hyperlink" Target="#Duv!A1"/><Relationship Id="rId9" Type="http://schemas.openxmlformats.org/officeDocument/2006/relationships/hyperlink" Target="#Areas!A1"/><Relationship Id="rId14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Sug!A1"/><Relationship Id="rId18" Type="http://schemas.openxmlformats.org/officeDocument/2006/relationships/hyperlink" Target="#RI!A1"/><Relationship Id="rId3" Type="http://schemas.openxmlformats.org/officeDocument/2006/relationships/hyperlink" Target="https://www.instagram.com/souza_sistemas/" TargetMode="External"/><Relationship Id="rId21" Type="http://schemas.openxmlformats.org/officeDocument/2006/relationships/hyperlink" Target="#Das!A1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Duv!A1"/><Relationship Id="rId17" Type="http://schemas.openxmlformats.org/officeDocument/2006/relationships/hyperlink" Target="#'RC'!A1"/><Relationship Id="rId2" Type="http://schemas.openxmlformats.org/officeDocument/2006/relationships/image" Target="../media/image5.png"/><Relationship Id="rId16" Type="http://schemas.openxmlformats.org/officeDocument/2006/relationships/hyperlink" Target="#TipoT!A1"/><Relationship Id="rId20" Type="http://schemas.openxmlformats.org/officeDocument/2006/relationships/image" Target="../media/image1.jpeg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ni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Areas!A1"/><Relationship Id="rId10" Type="http://schemas.openxmlformats.org/officeDocument/2006/relationships/image" Target="../media/image9.png"/><Relationship Id="rId19" Type="http://schemas.openxmlformats.org/officeDocument/2006/relationships/hyperlink" Target="#Treinamentos!A1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Sou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Treinamentos!A1"/><Relationship Id="rId3" Type="http://schemas.openxmlformats.org/officeDocument/2006/relationships/hyperlink" Target="#Areas!A1"/><Relationship Id="rId7" Type="http://schemas.openxmlformats.org/officeDocument/2006/relationships/hyperlink" Target="#Ini!A1"/><Relationship Id="rId2" Type="http://schemas.openxmlformats.org/officeDocument/2006/relationships/hyperlink" Target="#Funcion&#225;rios!A1"/><Relationship Id="rId1" Type="http://schemas.openxmlformats.org/officeDocument/2006/relationships/hyperlink" Target="#&#193;reas!A1"/><Relationship Id="rId6" Type="http://schemas.openxmlformats.org/officeDocument/2006/relationships/hyperlink" Target="#RI!A1"/><Relationship Id="rId5" Type="http://schemas.openxmlformats.org/officeDocument/2006/relationships/hyperlink" Target="#'RC'!A1"/><Relationship Id="rId10" Type="http://schemas.openxmlformats.org/officeDocument/2006/relationships/hyperlink" Target="#Das!A1"/><Relationship Id="rId4" Type="http://schemas.openxmlformats.org/officeDocument/2006/relationships/hyperlink" Target="#TipoT!A1"/><Relationship Id="rId9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Treinamentos!A1"/><Relationship Id="rId3" Type="http://schemas.openxmlformats.org/officeDocument/2006/relationships/hyperlink" Target="#Areas!A1"/><Relationship Id="rId7" Type="http://schemas.openxmlformats.org/officeDocument/2006/relationships/hyperlink" Target="#Ini!A1"/><Relationship Id="rId2" Type="http://schemas.openxmlformats.org/officeDocument/2006/relationships/hyperlink" Target="#Funcion&#225;rios!A1"/><Relationship Id="rId1" Type="http://schemas.openxmlformats.org/officeDocument/2006/relationships/hyperlink" Target="#&#193;reas!A1"/><Relationship Id="rId6" Type="http://schemas.openxmlformats.org/officeDocument/2006/relationships/hyperlink" Target="#RI!A1"/><Relationship Id="rId5" Type="http://schemas.openxmlformats.org/officeDocument/2006/relationships/hyperlink" Target="#'RC'!A1"/><Relationship Id="rId10" Type="http://schemas.openxmlformats.org/officeDocument/2006/relationships/hyperlink" Target="#Das!A1"/><Relationship Id="rId4" Type="http://schemas.openxmlformats.org/officeDocument/2006/relationships/hyperlink" Target="#TipoT!A1"/><Relationship Id="rId9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'RC'!A1"/><Relationship Id="rId7" Type="http://schemas.openxmlformats.org/officeDocument/2006/relationships/image" Target="../media/image1.jpeg"/><Relationship Id="rId2" Type="http://schemas.openxmlformats.org/officeDocument/2006/relationships/hyperlink" Target="#TipoT!A1"/><Relationship Id="rId1" Type="http://schemas.openxmlformats.org/officeDocument/2006/relationships/hyperlink" Target="#Areas!A1"/><Relationship Id="rId6" Type="http://schemas.openxmlformats.org/officeDocument/2006/relationships/hyperlink" Target="#Treinamentos!A1"/><Relationship Id="rId5" Type="http://schemas.openxmlformats.org/officeDocument/2006/relationships/hyperlink" Target="#Ini!A1"/><Relationship Id="rId4" Type="http://schemas.openxmlformats.org/officeDocument/2006/relationships/hyperlink" Target="#RI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'RC'!A1"/><Relationship Id="rId7" Type="http://schemas.openxmlformats.org/officeDocument/2006/relationships/image" Target="../media/image1.jpeg"/><Relationship Id="rId2" Type="http://schemas.openxmlformats.org/officeDocument/2006/relationships/hyperlink" Target="#TipoT!A1"/><Relationship Id="rId1" Type="http://schemas.openxmlformats.org/officeDocument/2006/relationships/hyperlink" Target="#Areas!A1"/><Relationship Id="rId6" Type="http://schemas.openxmlformats.org/officeDocument/2006/relationships/hyperlink" Target="#Treinamentos!A1"/><Relationship Id="rId5" Type="http://schemas.openxmlformats.org/officeDocument/2006/relationships/hyperlink" Target="#Ini!A1"/><Relationship Id="rId4" Type="http://schemas.openxmlformats.org/officeDocument/2006/relationships/hyperlink" Target="#RI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Areas!A1"/><Relationship Id="rId7" Type="http://schemas.openxmlformats.org/officeDocument/2006/relationships/hyperlink" Target="#Treinamentos!A1"/><Relationship Id="rId2" Type="http://schemas.openxmlformats.org/officeDocument/2006/relationships/hyperlink" Target="#GRAF!A1"/><Relationship Id="rId1" Type="http://schemas.openxmlformats.org/officeDocument/2006/relationships/hyperlink" Target="#'RC'!A1"/><Relationship Id="rId6" Type="http://schemas.openxmlformats.org/officeDocument/2006/relationships/hyperlink" Target="#Ini!A1"/><Relationship Id="rId5" Type="http://schemas.openxmlformats.org/officeDocument/2006/relationships/hyperlink" Target="#RI!A1"/><Relationship Id="rId4" Type="http://schemas.openxmlformats.org/officeDocument/2006/relationships/hyperlink" Target="#TipoT!A1"/><Relationship Id="rId9" Type="http://schemas.openxmlformats.org/officeDocument/2006/relationships/hyperlink" Target="#Das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Areas!A1"/><Relationship Id="rId18" Type="http://schemas.openxmlformats.org/officeDocument/2006/relationships/image" Target="../media/image1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hyperlink" Target="#GRAF!A1"/><Relationship Id="rId17" Type="http://schemas.openxmlformats.org/officeDocument/2006/relationships/hyperlink" Target="#Treinamentos!A1"/><Relationship Id="rId2" Type="http://schemas.openxmlformats.org/officeDocument/2006/relationships/chart" Target="../charts/chart2.xml"/><Relationship Id="rId16" Type="http://schemas.openxmlformats.org/officeDocument/2006/relationships/hyperlink" Target="#Ini!A1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hyperlink" Target="#'RC'!A1"/><Relationship Id="rId5" Type="http://schemas.openxmlformats.org/officeDocument/2006/relationships/chart" Target="../charts/chart5.xml"/><Relationship Id="rId15" Type="http://schemas.openxmlformats.org/officeDocument/2006/relationships/hyperlink" Target="#RI!A1"/><Relationship Id="rId10" Type="http://schemas.openxmlformats.org/officeDocument/2006/relationships/chart" Target="../charts/chart10.xml"/><Relationship Id="rId19" Type="http://schemas.openxmlformats.org/officeDocument/2006/relationships/hyperlink" Target="#Das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hyperlink" Target="#TipoT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hyperlink" Target="#'RC'!A1"/><Relationship Id="rId18" Type="http://schemas.openxmlformats.org/officeDocument/2006/relationships/hyperlink" Target="#Das!A1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hyperlink" Target="#TipoT!A1"/><Relationship Id="rId17" Type="http://schemas.openxmlformats.org/officeDocument/2006/relationships/image" Target="../media/image1.jpeg"/><Relationship Id="rId2" Type="http://schemas.openxmlformats.org/officeDocument/2006/relationships/chart" Target="../charts/chart12.xml"/><Relationship Id="rId16" Type="http://schemas.openxmlformats.org/officeDocument/2006/relationships/hyperlink" Target="#Treinamentos!A1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hyperlink" Target="#Areas!A1"/><Relationship Id="rId5" Type="http://schemas.openxmlformats.org/officeDocument/2006/relationships/chart" Target="../charts/chart15.xml"/><Relationship Id="rId15" Type="http://schemas.openxmlformats.org/officeDocument/2006/relationships/hyperlink" Target="#Ini!A1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hyperlink" Target="#RI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TipoT!A1"/><Relationship Id="rId13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hyperlink" Target="#Areas!A1"/><Relationship Id="rId12" Type="http://schemas.openxmlformats.org/officeDocument/2006/relationships/hyperlink" Target="#Treinamentos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hyperlink" Target="#Ini!A1"/><Relationship Id="rId5" Type="http://schemas.openxmlformats.org/officeDocument/2006/relationships/chart" Target="../charts/chart25.xml"/><Relationship Id="rId10" Type="http://schemas.openxmlformats.org/officeDocument/2006/relationships/hyperlink" Target="#RI!A1"/><Relationship Id="rId4" Type="http://schemas.openxmlformats.org/officeDocument/2006/relationships/chart" Target="../charts/chart24.xml"/><Relationship Id="rId9" Type="http://schemas.openxmlformats.org/officeDocument/2006/relationships/hyperlink" Target="#'RC'!A1"/><Relationship Id="rId14" Type="http://schemas.openxmlformats.org/officeDocument/2006/relationships/hyperlink" Target="#Da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198706</xdr:colOff>
      <xdr:row>0</xdr:row>
      <xdr:rowOff>0</xdr:rowOff>
    </xdr:from>
    <xdr:to>
      <xdr:col>3</xdr:col>
      <xdr:colOff>215115</xdr:colOff>
      <xdr:row>1</xdr:row>
      <xdr:rowOff>15000</xdr:rowOff>
    </xdr:to>
    <xdr:sp macro="" textlink="">
      <xdr:nvSpPr>
        <xdr:cNvPr id="36" name="Retângulo 3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3</xdr:col>
      <xdr:colOff>276756</xdr:colOff>
      <xdr:row>0</xdr:row>
      <xdr:rowOff>0</xdr:rowOff>
    </xdr:from>
    <xdr:to>
      <xdr:col>4</xdr:col>
      <xdr:colOff>354542</xdr:colOff>
      <xdr:row>1</xdr:row>
      <xdr:rowOff>15000</xdr:rowOff>
    </xdr:to>
    <xdr:sp macro="" textlink="">
      <xdr:nvSpPr>
        <xdr:cNvPr id="37" name="Retângulo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5</xdr:col>
      <xdr:colOff>575202</xdr:colOff>
      <xdr:row>0</xdr:row>
      <xdr:rowOff>0</xdr:rowOff>
    </xdr:from>
    <xdr:to>
      <xdr:col>6</xdr:col>
      <xdr:colOff>522819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6</xdr:col>
      <xdr:colOff>575729</xdr:colOff>
      <xdr:row>0</xdr:row>
      <xdr:rowOff>0</xdr:rowOff>
    </xdr:from>
    <xdr:to>
      <xdr:col>7</xdr:col>
      <xdr:colOff>523346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8</xdr:col>
      <xdr:colOff>647694</xdr:colOff>
      <xdr:row>0</xdr:row>
      <xdr:rowOff>0</xdr:rowOff>
    </xdr:from>
    <xdr:to>
      <xdr:col>9</xdr:col>
      <xdr:colOff>645052</xdr:colOff>
      <xdr:row>1</xdr:row>
      <xdr:rowOff>15000</xdr:rowOff>
    </xdr:to>
    <xdr:sp macro="" textlink="">
      <xdr:nvSpPr>
        <xdr:cNvPr id="40" name="Retângulo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4</xdr:col>
      <xdr:colOff>428625</xdr:colOff>
      <xdr:row>0</xdr:row>
      <xdr:rowOff>0</xdr:rowOff>
    </xdr:from>
    <xdr:to>
      <xdr:col>5</xdr:col>
      <xdr:colOff>506411</xdr:colOff>
      <xdr:row>1</xdr:row>
      <xdr:rowOff>15000</xdr:rowOff>
    </xdr:to>
    <xdr:sp macro="" textlink="">
      <xdr:nvSpPr>
        <xdr:cNvPr id="43" name="Retângulo 4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2</xdr:col>
      <xdr:colOff>427296</xdr:colOff>
      <xdr:row>1</xdr:row>
      <xdr:rowOff>57150</xdr:rowOff>
    </xdr:from>
    <xdr:to>
      <xdr:col>3</xdr:col>
      <xdr:colOff>315546</xdr:colOff>
      <xdr:row>2</xdr:row>
      <xdr:rowOff>38100</xdr:rowOff>
    </xdr:to>
    <xdr:sp macro="" textlink="">
      <xdr:nvSpPr>
        <xdr:cNvPr id="19" name="Retângulo 1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solidFill>
          <a:sysClr val="window" lastClr="FFFFFF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3</xdr:col>
      <xdr:colOff>361944</xdr:colOff>
      <xdr:row>1</xdr:row>
      <xdr:rowOff>57150</xdr:rowOff>
    </xdr:from>
    <xdr:to>
      <xdr:col>4</xdr:col>
      <xdr:colOff>250194</xdr:colOff>
      <xdr:row>2</xdr:row>
      <xdr:rowOff>38100</xdr:rowOff>
    </xdr:to>
    <xdr:sp macro="" textlink="">
      <xdr:nvSpPr>
        <xdr:cNvPr id="21" name="Retângulo 20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4</xdr:col>
      <xdr:colOff>304793</xdr:colOff>
      <xdr:row>1</xdr:row>
      <xdr:rowOff>57150</xdr:rowOff>
    </xdr:from>
    <xdr:to>
      <xdr:col>5</xdr:col>
      <xdr:colOff>193043</xdr:colOff>
      <xdr:row>2</xdr:row>
      <xdr:rowOff>38100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5</xdr:col>
      <xdr:colOff>247643</xdr:colOff>
      <xdr:row>1</xdr:row>
      <xdr:rowOff>57150</xdr:rowOff>
    </xdr:from>
    <xdr:to>
      <xdr:col>6</xdr:col>
      <xdr:colOff>135893</xdr:colOff>
      <xdr:row>2</xdr:row>
      <xdr:rowOff>38100</xdr:rowOff>
    </xdr:to>
    <xdr:sp macro="" textlink="">
      <xdr:nvSpPr>
        <xdr:cNvPr id="25" name="Retângulo 2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705008</xdr:colOff>
      <xdr:row>0</xdr:row>
      <xdr:rowOff>378000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7</xdr:row>
      <xdr:rowOff>9525</xdr:rowOff>
    </xdr:from>
    <xdr:to>
      <xdr:col>11</xdr:col>
      <xdr:colOff>551625</xdr:colOff>
      <xdr:row>8</xdr:row>
      <xdr:rowOff>8700</xdr:rowOff>
    </xdr:to>
    <xdr:pic>
      <xdr:nvPicPr>
        <xdr:cNvPr id="3" name="Imagem 2">
          <a:hlinkClick xmlns:r="http://schemas.openxmlformats.org/officeDocument/2006/relationships" r:id="rId1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2400300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9</xdr:row>
      <xdr:rowOff>0</xdr:rowOff>
    </xdr:from>
    <xdr:to>
      <xdr:col>11</xdr:col>
      <xdr:colOff>551625</xdr:colOff>
      <xdr:row>9</xdr:row>
      <xdr:rowOff>504000</xdr:rowOff>
    </xdr:to>
    <xdr:pic>
      <xdr:nvPicPr>
        <xdr:cNvPr id="15" name="Imagem 14">
          <a:hlinkClick xmlns:r="http://schemas.openxmlformats.org/officeDocument/2006/relationships" r:id="rId13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3019425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11</xdr:row>
      <xdr:rowOff>0</xdr:rowOff>
    </xdr:from>
    <xdr:to>
      <xdr:col>11</xdr:col>
      <xdr:colOff>551625</xdr:colOff>
      <xdr:row>11</xdr:row>
      <xdr:rowOff>504000</xdr:rowOff>
    </xdr:to>
    <xdr:pic>
      <xdr:nvPicPr>
        <xdr:cNvPr id="16" name="Imagem 15">
          <a:hlinkClick xmlns:r="http://schemas.openxmlformats.org/officeDocument/2006/relationships" r:id="rId14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3581400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13</xdr:row>
      <xdr:rowOff>38100</xdr:rowOff>
    </xdr:from>
    <xdr:to>
      <xdr:col>11</xdr:col>
      <xdr:colOff>551625</xdr:colOff>
      <xdr:row>13</xdr:row>
      <xdr:rowOff>542100</xdr:rowOff>
    </xdr:to>
    <xdr:pic>
      <xdr:nvPicPr>
        <xdr:cNvPr id="17" name="Imagem 16">
          <a:hlinkClick xmlns:r="http://schemas.openxmlformats.org/officeDocument/2006/relationships" r:id="rId1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4181475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15</xdr:row>
      <xdr:rowOff>0</xdr:rowOff>
    </xdr:from>
    <xdr:to>
      <xdr:col>11</xdr:col>
      <xdr:colOff>551625</xdr:colOff>
      <xdr:row>15</xdr:row>
      <xdr:rowOff>504000</xdr:rowOff>
    </xdr:to>
    <xdr:pic>
      <xdr:nvPicPr>
        <xdr:cNvPr id="18" name="Imagem 17">
          <a:hlinkClick xmlns:r="http://schemas.openxmlformats.org/officeDocument/2006/relationships" r:id="rId16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4705350"/>
          <a:ext cx="504000" cy="50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17</xdr:row>
      <xdr:rowOff>0</xdr:rowOff>
    </xdr:from>
    <xdr:to>
      <xdr:col>11</xdr:col>
      <xdr:colOff>551625</xdr:colOff>
      <xdr:row>17</xdr:row>
      <xdr:rowOff>504000</xdr:rowOff>
    </xdr:to>
    <xdr:pic>
      <xdr:nvPicPr>
        <xdr:cNvPr id="20" name="Imagem 19">
          <a:hlinkClick xmlns:r="http://schemas.openxmlformats.org/officeDocument/2006/relationships" r:id="rId17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3" r="16927"/>
        <a:stretch/>
      </xdr:blipFill>
      <xdr:spPr>
        <a:xfrm>
          <a:off x="11401425" y="5267325"/>
          <a:ext cx="504000" cy="504000"/>
        </a:xfrm>
        <a:prstGeom prst="rect">
          <a:avLst/>
        </a:prstGeom>
      </xdr:spPr>
    </xdr:pic>
    <xdr:clientData/>
  </xdr:twoCellAnchor>
  <xdr:twoCellAnchor editAs="absolute">
    <xdr:from>
      <xdr:col>7</xdr:col>
      <xdr:colOff>581025</xdr:colOff>
      <xdr:row>0</xdr:row>
      <xdr:rowOff>0</xdr:rowOff>
    </xdr:from>
    <xdr:to>
      <xdr:col>8</xdr:col>
      <xdr:colOff>578383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1941781</xdr:colOff>
      <xdr:row>0</xdr:row>
      <xdr:rowOff>0</xdr:rowOff>
    </xdr:from>
    <xdr:to>
      <xdr:col>1</xdr:col>
      <xdr:colOff>3005940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1</xdr:col>
      <xdr:colOff>3067581</xdr:colOff>
      <xdr:row>0</xdr:row>
      <xdr:rowOff>0</xdr:rowOff>
    </xdr:from>
    <xdr:to>
      <xdr:col>1</xdr:col>
      <xdr:colOff>4193117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1</xdr:col>
      <xdr:colOff>5461527</xdr:colOff>
      <xdr:row>0</xdr:row>
      <xdr:rowOff>0</xdr:rowOff>
    </xdr:from>
    <xdr:to>
      <xdr:col>3</xdr:col>
      <xdr:colOff>513294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3</xdr:col>
      <xdr:colOff>566204</xdr:colOff>
      <xdr:row>0</xdr:row>
      <xdr:rowOff>0</xdr:rowOff>
    </xdr:from>
    <xdr:to>
      <xdr:col>3</xdr:col>
      <xdr:colOff>1561571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3</xdr:col>
      <xdr:colOff>2733669</xdr:colOff>
      <xdr:row>0</xdr:row>
      <xdr:rowOff>0</xdr:rowOff>
    </xdr:from>
    <xdr:to>
      <xdr:col>3</xdr:col>
      <xdr:colOff>3778777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1</xdr:col>
      <xdr:colOff>4267200</xdr:colOff>
      <xdr:row>0</xdr:row>
      <xdr:rowOff>0</xdr:rowOff>
    </xdr:from>
    <xdr:to>
      <xdr:col>1</xdr:col>
      <xdr:colOff>5392736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1619250</xdr:colOff>
      <xdr:row>0</xdr:row>
      <xdr:rowOff>0</xdr:rowOff>
    </xdr:from>
    <xdr:to>
      <xdr:col>3</xdr:col>
      <xdr:colOff>2664358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5" name="Imagem 1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1360756</xdr:colOff>
      <xdr:row>0</xdr:row>
      <xdr:rowOff>0</xdr:rowOff>
    </xdr:from>
    <xdr:to>
      <xdr:col>2</xdr:col>
      <xdr:colOff>2424915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2</xdr:col>
      <xdr:colOff>2486556</xdr:colOff>
      <xdr:row>0</xdr:row>
      <xdr:rowOff>0</xdr:rowOff>
    </xdr:from>
    <xdr:to>
      <xdr:col>2</xdr:col>
      <xdr:colOff>3612092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3</xdr:col>
      <xdr:colOff>137052</xdr:colOff>
      <xdr:row>0</xdr:row>
      <xdr:rowOff>0</xdr:rowOff>
    </xdr:from>
    <xdr:to>
      <xdr:col>3</xdr:col>
      <xdr:colOff>1132419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4</xdr:col>
      <xdr:colOff>42329</xdr:colOff>
      <xdr:row>0</xdr:row>
      <xdr:rowOff>0</xdr:rowOff>
    </xdr:from>
    <xdr:to>
      <xdr:col>5</xdr:col>
      <xdr:colOff>285221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7</xdr:col>
      <xdr:colOff>457194</xdr:colOff>
      <xdr:row>0</xdr:row>
      <xdr:rowOff>0</xdr:rowOff>
    </xdr:from>
    <xdr:to>
      <xdr:col>8</xdr:col>
      <xdr:colOff>911752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2</xdr:col>
      <xdr:colOff>3686175</xdr:colOff>
      <xdr:row>0</xdr:row>
      <xdr:rowOff>0</xdr:rowOff>
    </xdr:from>
    <xdr:to>
      <xdr:col>3</xdr:col>
      <xdr:colOff>68261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29" name="Imagem 2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5</xdr:col>
      <xdr:colOff>342900</xdr:colOff>
      <xdr:row>0</xdr:row>
      <xdr:rowOff>0</xdr:rowOff>
    </xdr:from>
    <xdr:to>
      <xdr:col>7</xdr:col>
      <xdr:colOff>387883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3</xdr:col>
      <xdr:colOff>493981</xdr:colOff>
      <xdr:row>0</xdr:row>
      <xdr:rowOff>0</xdr:rowOff>
    </xdr:from>
    <xdr:to>
      <xdr:col>5</xdr:col>
      <xdr:colOff>119865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5</xdr:col>
      <xdr:colOff>181506</xdr:colOff>
      <xdr:row>0</xdr:row>
      <xdr:rowOff>0</xdr:rowOff>
    </xdr:from>
    <xdr:to>
      <xdr:col>6</xdr:col>
      <xdr:colOff>583142</xdr:colOff>
      <xdr:row>1</xdr:row>
      <xdr:rowOff>15000</xdr:rowOff>
    </xdr:to>
    <xdr:sp macro="" textlink="">
      <xdr:nvSpPr>
        <xdr:cNvPr id="46" name="Retângulo 4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8</xdr:col>
      <xdr:colOff>403752</xdr:colOff>
      <xdr:row>0</xdr:row>
      <xdr:rowOff>0</xdr:rowOff>
    </xdr:from>
    <xdr:to>
      <xdr:col>9</xdr:col>
      <xdr:colOff>675219</xdr:colOff>
      <xdr:row>1</xdr:row>
      <xdr:rowOff>15000</xdr:rowOff>
    </xdr:to>
    <xdr:sp macro="" textlink="">
      <xdr:nvSpPr>
        <xdr:cNvPr id="47" name="Retângulo 4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10</xdr:col>
      <xdr:colOff>4229</xdr:colOff>
      <xdr:row>0</xdr:row>
      <xdr:rowOff>0</xdr:rowOff>
    </xdr:from>
    <xdr:to>
      <xdr:col>11</xdr:col>
      <xdr:colOff>275696</xdr:colOff>
      <xdr:row>1</xdr:row>
      <xdr:rowOff>15000</xdr:rowOff>
    </xdr:to>
    <xdr:sp macro="" textlink="">
      <xdr:nvSpPr>
        <xdr:cNvPr id="48" name="Retângulo 4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12</xdr:col>
      <xdr:colOff>723894</xdr:colOff>
      <xdr:row>0</xdr:row>
      <xdr:rowOff>0</xdr:rowOff>
    </xdr:from>
    <xdr:to>
      <xdr:col>14</xdr:col>
      <xdr:colOff>321202</xdr:colOff>
      <xdr:row>1</xdr:row>
      <xdr:rowOff>15000</xdr:rowOff>
    </xdr:to>
    <xdr:sp macro="" textlink="">
      <xdr:nvSpPr>
        <xdr:cNvPr id="49" name="Retângulo 4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solidFill>
          <a:schemeClr val="accent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6</xdr:col>
      <xdr:colOff>657225</xdr:colOff>
      <xdr:row>0</xdr:row>
      <xdr:rowOff>0</xdr:rowOff>
    </xdr:from>
    <xdr:to>
      <xdr:col>8</xdr:col>
      <xdr:colOff>334961</xdr:colOff>
      <xdr:row>1</xdr:row>
      <xdr:rowOff>15000</xdr:rowOff>
    </xdr:to>
    <xdr:sp macro="" textlink="">
      <xdr:nvSpPr>
        <xdr:cNvPr id="50" name="Retângulo 4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51" name="Imagem 5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11</xdr:col>
      <xdr:colOff>333375</xdr:colOff>
      <xdr:row>0</xdr:row>
      <xdr:rowOff>0</xdr:rowOff>
    </xdr:from>
    <xdr:to>
      <xdr:col>12</xdr:col>
      <xdr:colOff>654583</xdr:colOff>
      <xdr:row>1</xdr:row>
      <xdr:rowOff>15000</xdr:rowOff>
    </xdr:to>
    <xdr:sp macro="" textlink="">
      <xdr:nvSpPr>
        <xdr:cNvPr id="52" name="Retângulo 5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2</xdr:row>
      <xdr:rowOff>226483</xdr:rowOff>
    </xdr:from>
    <xdr:ext cx="6591300" cy="40536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372100" y="921808"/>
          <a:ext cx="659130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spAutoFit/>
        </a:bodyPr>
        <a:lstStyle/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Cadastre todos os itens necessários ao controle de treinamentos. Cadastre primeiramente as áreas, os cargos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e os locais de treinamento que pode ser em sua própria empresa ou em uma empresa terceirizada, depois cadastre seus funcionários.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  <a:effectLst/>
          </a:endParaRPr>
        </a:p>
      </xdr:txBody>
    </xdr:sp>
    <xdr:clientData/>
  </xdr:oneCellAnchor>
  <xdr:twoCellAnchor editAs="absolute">
    <xdr:from>
      <xdr:col>1</xdr:col>
      <xdr:colOff>1865581</xdr:colOff>
      <xdr:row>1</xdr:row>
      <xdr:rowOff>68792</xdr:rowOff>
    </xdr:from>
    <xdr:to>
      <xdr:col>1</xdr:col>
      <xdr:colOff>3125581</xdr:colOff>
      <xdr:row>2</xdr:row>
      <xdr:rowOff>42333</xdr:rowOff>
    </xdr:to>
    <xdr:sp macro="" textlink="">
      <xdr:nvSpPr>
        <xdr:cNvPr id="20" name="Retângulo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2122756" y="449792"/>
          <a:ext cx="1260000" cy="287866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Geral</a:t>
          </a:r>
        </a:p>
      </xdr:txBody>
    </xdr:sp>
    <xdr:clientData/>
  </xdr:twoCellAnchor>
  <xdr:twoCellAnchor editAs="absolute">
    <xdr:from>
      <xdr:col>1</xdr:col>
      <xdr:colOff>3192993</xdr:colOff>
      <xdr:row>1</xdr:row>
      <xdr:rowOff>68792</xdr:rowOff>
    </xdr:from>
    <xdr:to>
      <xdr:col>3</xdr:col>
      <xdr:colOff>223893</xdr:colOff>
      <xdr:row>2</xdr:row>
      <xdr:rowOff>42333</xdr:rowOff>
    </xdr:to>
    <xdr:sp macro="" textlink="">
      <xdr:nvSpPr>
        <xdr:cNvPr id="21" name="Retângulo 2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3450168" y="449792"/>
          <a:ext cx="1260000" cy="28786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0">
              <a:solidFill>
                <a:schemeClr val="bg1">
                  <a:lumMod val="100000"/>
                </a:schemeClr>
              </a:solidFill>
              <a:latin typeface="+mn-lt"/>
              <a:ea typeface="+mn-ea"/>
              <a:cs typeface="+mn-cs"/>
            </a:rPr>
            <a:t>Funcionários</a:t>
          </a:r>
        </a:p>
      </xdr:txBody>
    </xdr:sp>
    <xdr:clientData/>
  </xdr:twoCellAnchor>
  <xdr:twoCellAnchor editAs="absolute">
    <xdr:from>
      <xdr:col>1</xdr:col>
      <xdr:colOff>1865581</xdr:colOff>
      <xdr:row>0</xdr:row>
      <xdr:rowOff>0</xdr:rowOff>
    </xdr:from>
    <xdr:to>
      <xdr:col>1</xdr:col>
      <xdr:colOff>2929740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1</xdr:col>
      <xdr:colOff>2991381</xdr:colOff>
      <xdr:row>0</xdr:row>
      <xdr:rowOff>0</xdr:rowOff>
    </xdr:from>
    <xdr:to>
      <xdr:col>2</xdr:col>
      <xdr:colOff>868892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3</xdr:col>
      <xdr:colOff>1156227</xdr:colOff>
      <xdr:row>0</xdr:row>
      <xdr:rowOff>0</xdr:rowOff>
    </xdr:from>
    <xdr:to>
      <xdr:col>3</xdr:col>
      <xdr:colOff>2151594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3</xdr:col>
      <xdr:colOff>2204504</xdr:colOff>
      <xdr:row>0</xdr:row>
      <xdr:rowOff>0</xdr:rowOff>
    </xdr:from>
    <xdr:to>
      <xdr:col>3</xdr:col>
      <xdr:colOff>3199871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5</xdr:col>
      <xdr:colOff>142869</xdr:colOff>
      <xdr:row>0</xdr:row>
      <xdr:rowOff>0</xdr:rowOff>
    </xdr:from>
    <xdr:to>
      <xdr:col>5</xdr:col>
      <xdr:colOff>1187977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2</xdr:col>
      <xdr:colOff>942975</xdr:colOff>
      <xdr:row>0</xdr:row>
      <xdr:rowOff>0</xdr:rowOff>
    </xdr:from>
    <xdr:to>
      <xdr:col>3</xdr:col>
      <xdr:colOff>1087436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705008</xdr:colOff>
      <xdr:row>0</xdr:row>
      <xdr:rowOff>378000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4</xdr:col>
      <xdr:colOff>9525</xdr:colOff>
      <xdr:row>0</xdr:row>
      <xdr:rowOff>0</xdr:rowOff>
    </xdr:from>
    <xdr:to>
      <xdr:col>5</xdr:col>
      <xdr:colOff>73558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1904998</xdr:colOff>
      <xdr:row>2</xdr:row>
      <xdr:rowOff>228058</xdr:rowOff>
    </xdr:from>
    <xdr:ext cx="4859868" cy="40536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7353298" y="923383"/>
          <a:ext cx="4859868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spAutoFit/>
        </a:bodyPr>
        <a:lstStyle/>
        <a:p>
          <a:pPr algn="r" eaLnBrk="1" fontAlgn="auto" latinLnBrk="0" hangingPunct="1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Cadastre todos os itens necessários ao controle de treinamentos. Cadastre primeiramente as áreas, os cargos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e as salas de treinamento, depois cadastre seus funcionários.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  <a:effectLst/>
          </a:endParaRPr>
        </a:p>
      </xdr:txBody>
    </xdr:sp>
    <xdr:clientData/>
  </xdr:oneCellAnchor>
  <xdr:twoCellAnchor editAs="absolute">
    <xdr:from>
      <xdr:col>2</xdr:col>
      <xdr:colOff>484456</xdr:colOff>
      <xdr:row>1</xdr:row>
      <xdr:rowOff>68792</xdr:rowOff>
    </xdr:from>
    <xdr:to>
      <xdr:col>3</xdr:col>
      <xdr:colOff>696706</xdr:colOff>
      <xdr:row>2</xdr:row>
      <xdr:rowOff>42333</xdr:rowOff>
    </xdr:to>
    <xdr:sp macro="" textlink="">
      <xdr:nvSpPr>
        <xdr:cNvPr id="14" name="Retângulo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/>
      </xdr:nvSpPr>
      <xdr:spPr>
        <a:xfrm>
          <a:off x="2122756" y="449792"/>
          <a:ext cx="1260000" cy="28786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0">
              <a:solidFill>
                <a:schemeClr val="bg1"/>
              </a:solidFill>
              <a:latin typeface="+mn-lt"/>
              <a:ea typeface="+mn-ea"/>
              <a:cs typeface="+mn-cs"/>
            </a:rPr>
            <a:t>Geral</a:t>
          </a:r>
        </a:p>
      </xdr:txBody>
    </xdr:sp>
    <xdr:clientData/>
  </xdr:twoCellAnchor>
  <xdr:twoCellAnchor editAs="absolute">
    <xdr:from>
      <xdr:col>3</xdr:col>
      <xdr:colOff>764118</xdr:colOff>
      <xdr:row>1</xdr:row>
      <xdr:rowOff>68792</xdr:rowOff>
    </xdr:from>
    <xdr:to>
      <xdr:col>4</xdr:col>
      <xdr:colOff>642993</xdr:colOff>
      <xdr:row>2</xdr:row>
      <xdr:rowOff>42333</xdr:rowOff>
    </xdr:to>
    <xdr:sp macro="" textlink="">
      <xdr:nvSpPr>
        <xdr:cNvPr id="15" name="Retângulo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/>
      </xdr:nvSpPr>
      <xdr:spPr>
        <a:xfrm>
          <a:off x="3450168" y="449792"/>
          <a:ext cx="1260000" cy="287866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Funcionários</a:t>
          </a:r>
        </a:p>
      </xdr:txBody>
    </xdr:sp>
    <xdr:clientData/>
  </xdr:twoCellAnchor>
  <xdr:twoCellAnchor editAs="absolute">
    <xdr:from>
      <xdr:col>2</xdr:col>
      <xdr:colOff>484456</xdr:colOff>
      <xdr:row>0</xdr:row>
      <xdr:rowOff>0</xdr:rowOff>
    </xdr:from>
    <xdr:to>
      <xdr:col>3</xdr:col>
      <xdr:colOff>500865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3</xdr:col>
      <xdr:colOff>562506</xdr:colOff>
      <xdr:row>0</xdr:row>
      <xdr:rowOff>0</xdr:rowOff>
    </xdr:from>
    <xdr:to>
      <xdr:col>4</xdr:col>
      <xdr:colOff>306917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5</xdr:col>
      <xdr:colOff>194202</xdr:colOff>
      <xdr:row>0</xdr:row>
      <xdr:rowOff>0</xdr:rowOff>
    </xdr:from>
    <xdr:to>
      <xdr:col>5</xdr:col>
      <xdr:colOff>1189569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5</xdr:col>
      <xdr:colOff>1242479</xdr:colOff>
      <xdr:row>0</xdr:row>
      <xdr:rowOff>0</xdr:rowOff>
    </xdr:from>
    <xdr:to>
      <xdr:col>6</xdr:col>
      <xdr:colOff>189971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6</xdr:col>
      <xdr:colOff>1362069</xdr:colOff>
      <xdr:row>0</xdr:row>
      <xdr:rowOff>0</xdr:rowOff>
    </xdr:from>
    <xdr:to>
      <xdr:col>7</xdr:col>
      <xdr:colOff>1026052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125411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705008</xdr:colOff>
      <xdr:row>0</xdr:row>
      <xdr:rowOff>378000</xdr:rowOff>
    </xdr:to>
    <xdr:pic>
      <xdr:nvPicPr>
        <xdr:cNvPr id="27" name="Imagem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247650</xdr:colOff>
      <xdr:row>0</xdr:row>
      <xdr:rowOff>0</xdr:rowOff>
    </xdr:from>
    <xdr:to>
      <xdr:col>6</xdr:col>
      <xdr:colOff>1292758</xdr:colOff>
      <xdr:row>1</xdr:row>
      <xdr:rowOff>15000</xdr:rowOff>
    </xdr:to>
    <xdr:sp macro="" textlink="">
      <xdr:nvSpPr>
        <xdr:cNvPr id="28" name="Retângulo 2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2165350</xdr:colOff>
      <xdr:row>2</xdr:row>
      <xdr:rowOff>223309</xdr:rowOff>
    </xdr:from>
    <xdr:ext cx="4034368" cy="40536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7270750" y="918634"/>
          <a:ext cx="4034368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spAutoFit/>
        </a:bodyPr>
        <a:lstStyle/>
        <a:p>
          <a:pPr algn="r" eaLnBrk="1" fontAlgn="auto" latinLnBrk="0" hangingPunct="1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Cadastre todos os treinamentos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ministrados ou que você espera que sejam ministrados por você ou por seus funcionários em sua empresa.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  <a:effectLst/>
          </a:endParaRPr>
        </a:p>
      </xdr:txBody>
    </xdr:sp>
    <xdr:clientData/>
  </xdr:oneCellAnchor>
  <xdr:twoCellAnchor editAs="absolute">
    <xdr:from>
      <xdr:col>2</xdr:col>
      <xdr:colOff>1303606</xdr:colOff>
      <xdr:row>0</xdr:row>
      <xdr:rowOff>0</xdr:rowOff>
    </xdr:from>
    <xdr:to>
      <xdr:col>2</xdr:col>
      <xdr:colOff>2367765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2</xdr:col>
      <xdr:colOff>2429406</xdr:colOff>
      <xdr:row>0</xdr:row>
      <xdr:rowOff>0</xdr:rowOff>
    </xdr:from>
    <xdr:to>
      <xdr:col>2</xdr:col>
      <xdr:colOff>3554942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3</xdr:col>
      <xdr:colOff>584727</xdr:colOff>
      <xdr:row>0</xdr:row>
      <xdr:rowOff>0</xdr:rowOff>
    </xdr:from>
    <xdr:to>
      <xdr:col>3</xdr:col>
      <xdr:colOff>1580094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3</xdr:col>
      <xdr:colOff>1633004</xdr:colOff>
      <xdr:row>0</xdr:row>
      <xdr:rowOff>0</xdr:rowOff>
    </xdr:from>
    <xdr:to>
      <xdr:col>3</xdr:col>
      <xdr:colOff>2628371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4</xdr:col>
      <xdr:colOff>419094</xdr:colOff>
      <xdr:row>0</xdr:row>
      <xdr:rowOff>0</xdr:rowOff>
    </xdr:from>
    <xdr:to>
      <xdr:col>4</xdr:col>
      <xdr:colOff>1464202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2</xdr:col>
      <xdr:colOff>3629025</xdr:colOff>
      <xdr:row>0</xdr:row>
      <xdr:rowOff>0</xdr:rowOff>
    </xdr:from>
    <xdr:to>
      <xdr:col>3</xdr:col>
      <xdr:colOff>515936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143033</xdr:colOff>
      <xdr:row>0</xdr:row>
      <xdr:rowOff>378000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2686050</xdr:colOff>
      <xdr:row>0</xdr:row>
      <xdr:rowOff>0</xdr:rowOff>
    </xdr:from>
    <xdr:to>
      <xdr:col>4</xdr:col>
      <xdr:colOff>349783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174625</xdr:colOff>
      <xdr:row>3</xdr:row>
      <xdr:rowOff>32809</xdr:rowOff>
    </xdr:from>
    <xdr:to>
      <xdr:col>12</xdr:col>
      <xdr:colOff>1045634</xdr:colOff>
      <xdr:row>4</xdr:row>
      <xdr:rowOff>171450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6556375" y="1061509"/>
          <a:ext cx="5671609" cy="5196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t">
          <a:noAutofit/>
        </a:bodyPr>
        <a:lstStyle/>
        <a:p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Aqui você vai fazer os lançamentos. Para cada treinamento, coloque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as datas de início e fim, selecione a sala, a quantidade de participantes e outros dados referentes a cada um deles.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absolute">
    <xdr:from>
      <xdr:col>2</xdr:col>
      <xdr:colOff>1351231</xdr:colOff>
      <xdr:row>0</xdr:row>
      <xdr:rowOff>0</xdr:rowOff>
    </xdr:from>
    <xdr:to>
      <xdr:col>3</xdr:col>
      <xdr:colOff>367515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3</xdr:col>
      <xdr:colOff>429156</xdr:colOff>
      <xdr:row>0</xdr:row>
      <xdr:rowOff>0</xdr:rowOff>
    </xdr:from>
    <xdr:to>
      <xdr:col>4</xdr:col>
      <xdr:colOff>697442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6</xdr:col>
      <xdr:colOff>641877</xdr:colOff>
      <xdr:row>0</xdr:row>
      <xdr:rowOff>0</xdr:rowOff>
    </xdr:from>
    <xdr:to>
      <xdr:col>7</xdr:col>
      <xdr:colOff>256119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7</xdr:col>
      <xdr:colOff>309029</xdr:colOff>
      <xdr:row>0</xdr:row>
      <xdr:rowOff>0</xdr:rowOff>
    </xdr:from>
    <xdr:to>
      <xdr:col>7</xdr:col>
      <xdr:colOff>1304396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9</xdr:col>
      <xdr:colOff>57144</xdr:colOff>
      <xdr:row>0</xdr:row>
      <xdr:rowOff>0</xdr:rowOff>
    </xdr:from>
    <xdr:to>
      <xdr:col>10</xdr:col>
      <xdr:colOff>549802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4</xdr:col>
      <xdr:colOff>771525</xdr:colOff>
      <xdr:row>0</xdr:row>
      <xdr:rowOff>0</xdr:rowOff>
    </xdr:from>
    <xdr:to>
      <xdr:col>6</xdr:col>
      <xdr:colOff>573086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190658</xdr:colOff>
      <xdr:row>0</xdr:row>
      <xdr:rowOff>378000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1362075</xdr:colOff>
      <xdr:row>0</xdr:row>
      <xdr:rowOff>0</xdr:rowOff>
    </xdr:from>
    <xdr:to>
      <xdr:col>8</xdr:col>
      <xdr:colOff>1026058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106892</xdr:colOff>
      <xdr:row>2</xdr:row>
      <xdr:rowOff>323909</xdr:rowOff>
    </xdr:from>
    <xdr:ext cx="4627034" cy="40536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917392" y="1019234"/>
          <a:ext cx="4627034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Aqui você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verá</a:t>
          </a:r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 seus resultados consolidados mês a mês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com dados qualitativos, quantitativos e financeiros do seu controle de treinamentos.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oneCellAnchor>
  <xdr:twoCellAnchor editAs="absolute">
    <xdr:from>
      <xdr:col>1</xdr:col>
      <xdr:colOff>1865581</xdr:colOff>
      <xdr:row>1</xdr:row>
      <xdr:rowOff>66675</xdr:rowOff>
    </xdr:from>
    <xdr:to>
      <xdr:col>3</xdr:col>
      <xdr:colOff>372856</xdr:colOff>
      <xdr:row>2</xdr:row>
      <xdr:rowOff>40216</xdr:rowOff>
    </xdr:to>
    <xdr:sp macro="" textlink="">
      <xdr:nvSpPr>
        <xdr:cNvPr id="39" name="Retâ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/>
      </xdr:nvSpPr>
      <xdr:spPr>
        <a:xfrm>
          <a:off x="2122756" y="447675"/>
          <a:ext cx="1260000" cy="287866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Resultados</a:t>
          </a:r>
        </a:p>
      </xdr:txBody>
    </xdr:sp>
    <xdr:clientData/>
  </xdr:twoCellAnchor>
  <xdr:twoCellAnchor editAs="absolute">
    <xdr:from>
      <xdr:col>3</xdr:col>
      <xdr:colOff>436035</xdr:colOff>
      <xdr:row>1</xdr:row>
      <xdr:rowOff>66675</xdr:rowOff>
    </xdr:from>
    <xdr:to>
      <xdr:col>5</xdr:col>
      <xdr:colOff>95835</xdr:colOff>
      <xdr:row>2</xdr:row>
      <xdr:rowOff>40216</xdr:rowOff>
    </xdr:to>
    <xdr:sp macro="" textlink="">
      <xdr:nvSpPr>
        <xdr:cNvPr id="40" name="Retângulo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/>
      </xdr:nvSpPr>
      <xdr:spPr>
        <a:xfrm>
          <a:off x="3445935" y="447675"/>
          <a:ext cx="1260000" cy="28786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0">
              <a:solidFill>
                <a:schemeClr val="bg1"/>
              </a:solidFill>
              <a:latin typeface="+mn-lt"/>
              <a:ea typeface="+mn-ea"/>
              <a:cs typeface="+mn-cs"/>
            </a:rPr>
            <a:t>Gráficos</a:t>
          </a:r>
        </a:p>
      </xdr:txBody>
    </xdr:sp>
    <xdr:clientData/>
  </xdr:twoCellAnchor>
  <xdr:twoCellAnchor editAs="absolute">
    <xdr:from>
      <xdr:col>1</xdr:col>
      <xdr:colOff>1865581</xdr:colOff>
      <xdr:row>0</xdr:row>
      <xdr:rowOff>0</xdr:rowOff>
    </xdr:from>
    <xdr:to>
      <xdr:col>3</xdr:col>
      <xdr:colOff>177015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3</xdr:col>
      <xdr:colOff>238656</xdr:colOff>
      <xdr:row>0</xdr:row>
      <xdr:rowOff>0</xdr:rowOff>
    </xdr:from>
    <xdr:to>
      <xdr:col>4</xdr:col>
      <xdr:colOff>564092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6</xdr:col>
      <xdr:colOff>232302</xdr:colOff>
      <xdr:row>0</xdr:row>
      <xdr:rowOff>0</xdr:rowOff>
    </xdr:from>
    <xdr:to>
      <xdr:col>7</xdr:col>
      <xdr:colOff>427569</xdr:colOff>
      <xdr:row>1</xdr:row>
      <xdr:rowOff>15000</xdr:rowOff>
    </xdr:to>
    <xdr:sp macro="" textlink="">
      <xdr:nvSpPr>
        <xdr:cNvPr id="24" name="Retângulo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7</xdr:col>
      <xdr:colOff>480479</xdr:colOff>
      <xdr:row>0</xdr:row>
      <xdr:rowOff>0</xdr:rowOff>
    </xdr:from>
    <xdr:to>
      <xdr:col>8</xdr:col>
      <xdr:colOff>675746</xdr:colOff>
      <xdr:row>1</xdr:row>
      <xdr:rowOff>15000</xdr:rowOff>
    </xdr:to>
    <xdr:sp macro="" textlink="">
      <xdr:nvSpPr>
        <xdr:cNvPr id="25" name="Retângulo 2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10</xdr:col>
      <xdr:colOff>247644</xdr:colOff>
      <xdr:row>0</xdr:row>
      <xdr:rowOff>0</xdr:rowOff>
    </xdr:from>
    <xdr:to>
      <xdr:col>11</xdr:col>
      <xdr:colOff>492652</xdr:colOff>
      <xdr:row>1</xdr:row>
      <xdr:rowOff>15000</xdr:rowOff>
    </xdr:to>
    <xdr:sp macro="" textlink="">
      <xdr:nvSpPr>
        <xdr:cNvPr id="26" name="Retângulo 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4</xdr:col>
      <xdr:colOff>638175</xdr:colOff>
      <xdr:row>0</xdr:row>
      <xdr:rowOff>0</xdr:rowOff>
    </xdr:from>
    <xdr:to>
      <xdr:col>6</xdr:col>
      <xdr:colOff>163511</xdr:colOff>
      <xdr:row>1</xdr:row>
      <xdr:rowOff>15000</xdr:rowOff>
    </xdr:to>
    <xdr:sp macro="" textlink="">
      <xdr:nvSpPr>
        <xdr:cNvPr id="27" name="Retângul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705008</xdr:colOff>
      <xdr:row>0</xdr:row>
      <xdr:rowOff>378000</xdr:rowOff>
    </xdr:to>
    <xdr:pic>
      <xdr:nvPicPr>
        <xdr:cNvPr id="28" name="Imagem 2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8</xdr:col>
      <xdr:colOff>733425</xdr:colOff>
      <xdr:row>0</xdr:row>
      <xdr:rowOff>0</xdr:rowOff>
    </xdr:from>
    <xdr:to>
      <xdr:col>10</xdr:col>
      <xdr:colOff>178333</xdr:colOff>
      <xdr:row>1</xdr:row>
      <xdr:rowOff>15000</xdr:rowOff>
    </xdr:to>
    <xdr:sp macro="" textlink="">
      <xdr:nvSpPr>
        <xdr:cNvPr id="29" name="Retângulo 2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428625</xdr:colOff>
      <xdr:row>2</xdr:row>
      <xdr:rowOff>250824</xdr:rowOff>
    </xdr:from>
    <xdr:to>
      <xdr:col>17</xdr:col>
      <xdr:colOff>37040</xdr:colOff>
      <xdr:row>3</xdr:row>
      <xdr:rowOff>322816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6172200" y="946149"/>
          <a:ext cx="3875615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spAutoFit/>
        </a:bodyPr>
        <a:lstStyle/>
        <a:p>
          <a:pPr algn="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Veja os seus resultados consolidados de forma gráfica para que você possa fazer análises  e tomar decisões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de forma muito mais rápida.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</xdr:col>
      <xdr:colOff>66675</xdr:colOff>
      <xdr:row>4</xdr:row>
      <xdr:rowOff>66675</xdr:rowOff>
    </xdr:from>
    <xdr:to>
      <xdr:col>8</xdr:col>
      <xdr:colOff>371475</xdr:colOff>
      <xdr:row>11</xdr:row>
      <xdr:rowOff>142875</xdr:rowOff>
    </xdr:to>
    <xdr:graphicFrame macro="">
      <xdr:nvGraphicFramePr>
        <xdr:cNvPr id="7170" name="Gráfico 17">
          <a:extLst>
            <a:ext uri="{FF2B5EF4-FFF2-40B4-BE49-F238E27FC236}">
              <a16:creationId xmlns:a16="http://schemas.microsoft.com/office/drawing/2014/main" xmlns="" id="{00000000-0008-0000-06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12</xdr:row>
      <xdr:rowOff>66675</xdr:rowOff>
    </xdr:from>
    <xdr:to>
      <xdr:col>16</xdr:col>
      <xdr:colOff>371475</xdr:colOff>
      <xdr:row>19</xdr:row>
      <xdr:rowOff>142875</xdr:rowOff>
    </xdr:to>
    <xdr:graphicFrame macro="">
      <xdr:nvGraphicFramePr>
        <xdr:cNvPr id="7171" name="Gráfico 23">
          <a:extLst>
            <a:ext uri="{FF2B5EF4-FFF2-40B4-BE49-F238E27FC236}">
              <a16:creationId xmlns:a16="http://schemas.microsoft.com/office/drawing/2014/main" xmlns="" id="{00000000-0008-0000-0600-00000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20</xdr:row>
      <xdr:rowOff>66675</xdr:rowOff>
    </xdr:from>
    <xdr:to>
      <xdr:col>16</xdr:col>
      <xdr:colOff>371475</xdr:colOff>
      <xdr:row>27</xdr:row>
      <xdr:rowOff>142875</xdr:rowOff>
    </xdr:to>
    <xdr:graphicFrame macro="">
      <xdr:nvGraphicFramePr>
        <xdr:cNvPr id="7172" name="Gráfico 25">
          <a:extLst>
            <a:ext uri="{FF2B5EF4-FFF2-40B4-BE49-F238E27FC236}">
              <a16:creationId xmlns:a16="http://schemas.microsoft.com/office/drawing/2014/main" xmlns="" id="{00000000-0008-0000-0600-00000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66675</xdr:colOff>
      <xdr:row>4</xdr:row>
      <xdr:rowOff>66675</xdr:rowOff>
    </xdr:from>
    <xdr:to>
      <xdr:col>16</xdr:col>
      <xdr:colOff>371475</xdr:colOff>
      <xdr:row>11</xdr:row>
      <xdr:rowOff>142875</xdr:rowOff>
    </xdr:to>
    <xdr:graphicFrame macro="">
      <xdr:nvGraphicFramePr>
        <xdr:cNvPr id="7187" name="Gráfico 45">
          <a:extLst>
            <a:ext uri="{FF2B5EF4-FFF2-40B4-BE49-F238E27FC236}">
              <a16:creationId xmlns:a16="http://schemas.microsoft.com/office/drawing/2014/main" xmlns="" id="{00000000-0008-0000-0600-000013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</xdr:colOff>
      <xdr:row>12</xdr:row>
      <xdr:rowOff>66675</xdr:rowOff>
    </xdr:from>
    <xdr:to>
      <xdr:col>8</xdr:col>
      <xdr:colOff>371475</xdr:colOff>
      <xdr:row>19</xdr:row>
      <xdr:rowOff>142875</xdr:rowOff>
    </xdr:to>
    <xdr:graphicFrame macro="">
      <xdr:nvGraphicFramePr>
        <xdr:cNvPr id="7188" name="Gráfico 46">
          <a:extLst>
            <a:ext uri="{FF2B5EF4-FFF2-40B4-BE49-F238E27FC236}">
              <a16:creationId xmlns:a16="http://schemas.microsoft.com/office/drawing/2014/main" xmlns="" id="{00000000-0008-0000-0600-00001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66675</xdr:colOff>
      <xdr:row>20</xdr:row>
      <xdr:rowOff>66675</xdr:rowOff>
    </xdr:from>
    <xdr:to>
      <xdr:col>8</xdr:col>
      <xdr:colOff>371475</xdr:colOff>
      <xdr:row>27</xdr:row>
      <xdr:rowOff>142875</xdr:rowOff>
    </xdr:to>
    <xdr:graphicFrame macro="">
      <xdr:nvGraphicFramePr>
        <xdr:cNvPr id="7189" name="Gráfico 47">
          <a:extLst>
            <a:ext uri="{FF2B5EF4-FFF2-40B4-BE49-F238E27FC236}">
              <a16:creationId xmlns:a16="http://schemas.microsoft.com/office/drawing/2014/main" xmlns="" id="{00000000-0008-0000-0600-00001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</xdr:colOff>
      <xdr:row>28</xdr:row>
      <xdr:rowOff>66675</xdr:rowOff>
    </xdr:from>
    <xdr:to>
      <xdr:col>8</xdr:col>
      <xdr:colOff>371475</xdr:colOff>
      <xdr:row>35</xdr:row>
      <xdr:rowOff>142875</xdr:rowOff>
    </xdr:to>
    <xdr:graphicFrame macro="">
      <xdr:nvGraphicFramePr>
        <xdr:cNvPr id="7190" name="Gráfico 48">
          <a:extLst>
            <a:ext uri="{FF2B5EF4-FFF2-40B4-BE49-F238E27FC236}">
              <a16:creationId xmlns:a16="http://schemas.microsoft.com/office/drawing/2014/main" xmlns="" id="{00000000-0008-0000-0600-000016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66675</xdr:colOff>
      <xdr:row>28</xdr:row>
      <xdr:rowOff>66675</xdr:rowOff>
    </xdr:from>
    <xdr:to>
      <xdr:col>16</xdr:col>
      <xdr:colOff>371475</xdr:colOff>
      <xdr:row>35</xdr:row>
      <xdr:rowOff>142875</xdr:rowOff>
    </xdr:to>
    <xdr:graphicFrame macro="">
      <xdr:nvGraphicFramePr>
        <xdr:cNvPr id="7191" name="Gráfico 49">
          <a:extLst>
            <a:ext uri="{FF2B5EF4-FFF2-40B4-BE49-F238E27FC236}">
              <a16:creationId xmlns:a16="http://schemas.microsoft.com/office/drawing/2014/main" xmlns="" id="{00000000-0008-0000-0600-000017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66675</xdr:colOff>
      <xdr:row>36</xdr:row>
      <xdr:rowOff>66675</xdr:rowOff>
    </xdr:from>
    <xdr:to>
      <xdr:col>8</xdr:col>
      <xdr:colOff>371475</xdr:colOff>
      <xdr:row>43</xdr:row>
      <xdr:rowOff>142875</xdr:rowOff>
    </xdr:to>
    <xdr:graphicFrame macro="">
      <xdr:nvGraphicFramePr>
        <xdr:cNvPr id="7192" name="Gráfico 50">
          <a:extLst>
            <a:ext uri="{FF2B5EF4-FFF2-40B4-BE49-F238E27FC236}">
              <a16:creationId xmlns:a16="http://schemas.microsoft.com/office/drawing/2014/main" xmlns="" id="{00000000-0008-0000-0600-000018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66675</xdr:colOff>
      <xdr:row>36</xdr:row>
      <xdr:rowOff>66675</xdr:rowOff>
    </xdr:from>
    <xdr:to>
      <xdr:col>16</xdr:col>
      <xdr:colOff>371475</xdr:colOff>
      <xdr:row>43</xdr:row>
      <xdr:rowOff>142875</xdr:rowOff>
    </xdr:to>
    <xdr:graphicFrame macro="">
      <xdr:nvGraphicFramePr>
        <xdr:cNvPr id="7193" name="Gráfico 51">
          <a:extLst>
            <a:ext uri="{FF2B5EF4-FFF2-40B4-BE49-F238E27FC236}">
              <a16:creationId xmlns:a16="http://schemas.microsoft.com/office/drawing/2014/main" xmlns="" id="{00000000-0008-0000-0600-000019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4</xdr:col>
      <xdr:colOff>36781</xdr:colOff>
      <xdr:row>1</xdr:row>
      <xdr:rowOff>66675</xdr:rowOff>
    </xdr:from>
    <xdr:to>
      <xdr:col>6</xdr:col>
      <xdr:colOff>77581</xdr:colOff>
      <xdr:row>2</xdr:row>
      <xdr:rowOff>40216</xdr:rowOff>
    </xdr:to>
    <xdr:sp macro="" textlink="">
      <xdr:nvSpPr>
        <xdr:cNvPr id="24" name="Retângulo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/>
      </xdr:nvSpPr>
      <xdr:spPr>
        <a:xfrm>
          <a:off x="2122756" y="447675"/>
          <a:ext cx="1260000" cy="28786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0">
              <a:solidFill>
                <a:schemeClr val="bg1"/>
              </a:solidFill>
              <a:latin typeface="+mn-lt"/>
              <a:ea typeface="+mn-ea"/>
              <a:cs typeface="+mn-cs"/>
            </a:rPr>
            <a:t>Resultados</a:t>
          </a:r>
        </a:p>
      </xdr:txBody>
    </xdr:sp>
    <xdr:clientData/>
  </xdr:twoCellAnchor>
  <xdr:twoCellAnchor editAs="absolute">
    <xdr:from>
      <xdr:col>6</xdr:col>
      <xdr:colOff>140760</xdr:colOff>
      <xdr:row>1</xdr:row>
      <xdr:rowOff>66675</xdr:rowOff>
    </xdr:from>
    <xdr:to>
      <xdr:col>8</xdr:col>
      <xdr:colOff>181560</xdr:colOff>
      <xdr:row>2</xdr:row>
      <xdr:rowOff>40216</xdr:rowOff>
    </xdr:to>
    <xdr:sp macro="" textlink="">
      <xdr:nvSpPr>
        <xdr:cNvPr id="25" name="Retângulo 2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SpPr/>
      </xdr:nvSpPr>
      <xdr:spPr>
        <a:xfrm>
          <a:off x="3445935" y="447675"/>
          <a:ext cx="1260000" cy="287866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  <a:ex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pt-BR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Gráficos</a:t>
          </a:r>
        </a:p>
      </xdr:txBody>
    </xdr:sp>
    <xdr:clientData/>
  </xdr:twoCellAnchor>
  <xdr:twoCellAnchor editAs="absolute">
    <xdr:from>
      <xdr:col>4</xdr:col>
      <xdr:colOff>36781</xdr:colOff>
      <xdr:row>0</xdr:row>
      <xdr:rowOff>0</xdr:rowOff>
    </xdr:from>
    <xdr:to>
      <xdr:col>5</xdr:col>
      <xdr:colOff>491340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5</xdr:col>
      <xdr:colOff>552981</xdr:colOff>
      <xdr:row>0</xdr:row>
      <xdr:rowOff>0</xdr:rowOff>
    </xdr:from>
    <xdr:to>
      <xdr:col>7</xdr:col>
      <xdr:colOff>459317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9</xdr:col>
      <xdr:colOff>508527</xdr:colOff>
      <xdr:row>0</xdr:row>
      <xdr:rowOff>0</xdr:rowOff>
    </xdr:from>
    <xdr:to>
      <xdr:col>11</xdr:col>
      <xdr:colOff>284694</xdr:colOff>
      <xdr:row>1</xdr:row>
      <xdr:rowOff>15000</xdr:rowOff>
    </xdr:to>
    <xdr:sp macro="" textlink="">
      <xdr:nvSpPr>
        <xdr:cNvPr id="33" name="Retângulo 3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11</xdr:col>
      <xdr:colOff>337604</xdr:colOff>
      <xdr:row>0</xdr:row>
      <xdr:rowOff>0</xdr:rowOff>
    </xdr:from>
    <xdr:to>
      <xdr:col>13</xdr:col>
      <xdr:colOff>113771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15</xdr:col>
      <xdr:colOff>66669</xdr:colOff>
      <xdr:row>0</xdr:row>
      <xdr:rowOff>0</xdr:rowOff>
    </xdr:from>
    <xdr:to>
      <xdr:col>16</xdr:col>
      <xdr:colOff>502177</xdr:colOff>
      <xdr:row>1</xdr:row>
      <xdr:rowOff>15000</xdr:rowOff>
    </xdr:to>
    <xdr:sp macro="" textlink="">
      <xdr:nvSpPr>
        <xdr:cNvPr id="35" name="Retângulo 3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7</xdr:col>
      <xdr:colOff>533400</xdr:colOff>
      <xdr:row>0</xdr:row>
      <xdr:rowOff>0</xdr:rowOff>
    </xdr:from>
    <xdr:to>
      <xdr:col>9</xdr:col>
      <xdr:colOff>439736</xdr:colOff>
      <xdr:row>1</xdr:row>
      <xdr:rowOff>15000</xdr:rowOff>
    </xdr:to>
    <xdr:sp macro="" textlink="">
      <xdr:nvSpPr>
        <xdr:cNvPr id="36" name="Retângulo 3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95408</xdr:colOff>
      <xdr:row>0</xdr:row>
      <xdr:rowOff>378000</xdr:rowOff>
    </xdr:to>
    <xdr:pic>
      <xdr:nvPicPr>
        <xdr:cNvPr id="37" name="Imagem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13</xdr:col>
      <xdr:colOff>171450</xdr:colOff>
      <xdr:row>0</xdr:row>
      <xdr:rowOff>0</xdr:rowOff>
    </xdr:from>
    <xdr:to>
      <xdr:col>15</xdr:col>
      <xdr:colOff>3708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827617</xdr:colOff>
      <xdr:row>2</xdr:row>
      <xdr:rowOff>173568</xdr:rowOff>
    </xdr:from>
    <xdr:to>
      <xdr:col>10</xdr:col>
      <xdr:colOff>723899</xdr:colOff>
      <xdr:row>3</xdr:row>
      <xdr:rowOff>276225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/>
      </xdr:nvSpPr>
      <xdr:spPr>
        <a:xfrm>
          <a:off x="6275917" y="868893"/>
          <a:ext cx="5135032" cy="436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pPr algn="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Este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é um relatório somente com o que importa, seus resultados consolidados já configurado e pronto para a impressão e apresentação. Basta ir no menu "Arquivo &gt; Imprimir".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</xdr:col>
      <xdr:colOff>66675</xdr:colOff>
      <xdr:row>28</xdr:row>
      <xdr:rowOff>0</xdr:rowOff>
    </xdr:from>
    <xdr:to>
      <xdr:col>7</xdr:col>
      <xdr:colOff>152400</xdr:colOff>
      <xdr:row>35</xdr:row>
      <xdr:rowOff>76200</xdr:rowOff>
    </xdr:to>
    <xdr:graphicFrame macro="">
      <xdr:nvGraphicFramePr>
        <xdr:cNvPr id="8209" name="Gráfico 29">
          <a:extLst>
            <a:ext uri="{FF2B5EF4-FFF2-40B4-BE49-F238E27FC236}">
              <a16:creationId xmlns:a16="http://schemas.microsoft.com/office/drawing/2014/main" xmlns="" id="{00000000-0008-0000-0700-00001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962025</xdr:colOff>
      <xdr:row>36</xdr:row>
      <xdr:rowOff>0</xdr:rowOff>
    </xdr:from>
    <xdr:to>
      <xdr:col>14</xdr:col>
      <xdr:colOff>1000125</xdr:colOff>
      <xdr:row>43</xdr:row>
      <xdr:rowOff>76200</xdr:rowOff>
    </xdr:to>
    <xdr:graphicFrame macro="">
      <xdr:nvGraphicFramePr>
        <xdr:cNvPr id="8210" name="Gráfico 30">
          <a:extLst>
            <a:ext uri="{FF2B5EF4-FFF2-40B4-BE49-F238E27FC236}">
              <a16:creationId xmlns:a16="http://schemas.microsoft.com/office/drawing/2014/main" xmlns="" id="{00000000-0008-0000-0700-00001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962025</xdr:colOff>
      <xdr:row>44</xdr:row>
      <xdr:rowOff>0</xdr:rowOff>
    </xdr:from>
    <xdr:to>
      <xdr:col>14</xdr:col>
      <xdr:colOff>1000125</xdr:colOff>
      <xdr:row>51</xdr:row>
      <xdr:rowOff>76200</xdr:rowOff>
    </xdr:to>
    <xdr:graphicFrame macro="">
      <xdr:nvGraphicFramePr>
        <xdr:cNvPr id="8211" name="Gráfico 31">
          <a:extLst>
            <a:ext uri="{FF2B5EF4-FFF2-40B4-BE49-F238E27FC236}">
              <a16:creationId xmlns:a16="http://schemas.microsoft.com/office/drawing/2014/main" xmlns="" id="{00000000-0008-0000-0700-00001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962025</xdr:colOff>
      <xdr:row>28</xdr:row>
      <xdr:rowOff>0</xdr:rowOff>
    </xdr:from>
    <xdr:to>
      <xdr:col>14</xdr:col>
      <xdr:colOff>1000125</xdr:colOff>
      <xdr:row>35</xdr:row>
      <xdr:rowOff>76200</xdr:rowOff>
    </xdr:to>
    <xdr:graphicFrame macro="">
      <xdr:nvGraphicFramePr>
        <xdr:cNvPr id="8212" name="Gráfico 32">
          <a:extLst>
            <a:ext uri="{FF2B5EF4-FFF2-40B4-BE49-F238E27FC236}">
              <a16:creationId xmlns:a16="http://schemas.microsoft.com/office/drawing/2014/main" xmlns="" id="{00000000-0008-0000-0700-00001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66675</xdr:colOff>
      <xdr:row>36</xdr:row>
      <xdr:rowOff>0</xdr:rowOff>
    </xdr:from>
    <xdr:to>
      <xdr:col>7</xdr:col>
      <xdr:colOff>152400</xdr:colOff>
      <xdr:row>43</xdr:row>
      <xdr:rowOff>76200</xdr:rowOff>
    </xdr:to>
    <xdr:graphicFrame macro="">
      <xdr:nvGraphicFramePr>
        <xdr:cNvPr id="8213" name="Gráfico 33">
          <a:extLst>
            <a:ext uri="{FF2B5EF4-FFF2-40B4-BE49-F238E27FC236}">
              <a16:creationId xmlns:a16="http://schemas.microsoft.com/office/drawing/2014/main" xmlns="" id="{00000000-0008-0000-0700-00001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66675</xdr:colOff>
      <xdr:row>44</xdr:row>
      <xdr:rowOff>0</xdr:rowOff>
    </xdr:from>
    <xdr:to>
      <xdr:col>7</xdr:col>
      <xdr:colOff>152400</xdr:colOff>
      <xdr:row>51</xdr:row>
      <xdr:rowOff>76200</xdr:rowOff>
    </xdr:to>
    <xdr:graphicFrame macro="">
      <xdr:nvGraphicFramePr>
        <xdr:cNvPr id="8214" name="Gráfico 34">
          <a:extLst>
            <a:ext uri="{FF2B5EF4-FFF2-40B4-BE49-F238E27FC236}">
              <a16:creationId xmlns:a16="http://schemas.microsoft.com/office/drawing/2014/main" xmlns="" id="{00000000-0008-0000-0700-00001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66675</xdr:colOff>
      <xdr:row>52</xdr:row>
      <xdr:rowOff>66675</xdr:rowOff>
    </xdr:from>
    <xdr:to>
      <xdr:col>7</xdr:col>
      <xdr:colOff>152400</xdr:colOff>
      <xdr:row>59</xdr:row>
      <xdr:rowOff>142875</xdr:rowOff>
    </xdr:to>
    <xdr:graphicFrame macro="">
      <xdr:nvGraphicFramePr>
        <xdr:cNvPr id="8215" name="Gráfico 35">
          <a:extLst>
            <a:ext uri="{FF2B5EF4-FFF2-40B4-BE49-F238E27FC236}">
              <a16:creationId xmlns:a16="http://schemas.microsoft.com/office/drawing/2014/main" xmlns="" id="{00000000-0008-0000-0700-00001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962025</xdr:colOff>
      <xdr:row>52</xdr:row>
      <xdr:rowOff>66675</xdr:rowOff>
    </xdr:from>
    <xdr:to>
      <xdr:col>14</xdr:col>
      <xdr:colOff>1000125</xdr:colOff>
      <xdr:row>59</xdr:row>
      <xdr:rowOff>142875</xdr:rowOff>
    </xdr:to>
    <xdr:graphicFrame macro="">
      <xdr:nvGraphicFramePr>
        <xdr:cNvPr id="8216" name="Gráfico 36">
          <a:extLst>
            <a:ext uri="{FF2B5EF4-FFF2-40B4-BE49-F238E27FC236}">
              <a16:creationId xmlns:a16="http://schemas.microsoft.com/office/drawing/2014/main" xmlns="" id="{00000000-0008-0000-0700-00001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66675</xdr:colOff>
      <xdr:row>60</xdr:row>
      <xdr:rowOff>66675</xdr:rowOff>
    </xdr:from>
    <xdr:to>
      <xdr:col>7</xdr:col>
      <xdr:colOff>152400</xdr:colOff>
      <xdr:row>67</xdr:row>
      <xdr:rowOff>142875</xdr:rowOff>
    </xdr:to>
    <xdr:graphicFrame macro="">
      <xdr:nvGraphicFramePr>
        <xdr:cNvPr id="8217" name="Gráfico 37">
          <a:extLst>
            <a:ext uri="{FF2B5EF4-FFF2-40B4-BE49-F238E27FC236}">
              <a16:creationId xmlns:a16="http://schemas.microsoft.com/office/drawing/2014/main" xmlns="" id="{00000000-0008-0000-0700-00001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962025</xdr:colOff>
      <xdr:row>60</xdr:row>
      <xdr:rowOff>66675</xdr:rowOff>
    </xdr:from>
    <xdr:to>
      <xdr:col>14</xdr:col>
      <xdr:colOff>1000125</xdr:colOff>
      <xdr:row>67</xdr:row>
      <xdr:rowOff>142875</xdr:rowOff>
    </xdr:to>
    <xdr:graphicFrame macro="">
      <xdr:nvGraphicFramePr>
        <xdr:cNvPr id="8218" name="Gráfico 38">
          <a:extLst>
            <a:ext uri="{FF2B5EF4-FFF2-40B4-BE49-F238E27FC236}">
              <a16:creationId xmlns:a16="http://schemas.microsoft.com/office/drawing/2014/main" xmlns="" id="{00000000-0008-0000-0700-00001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1</xdr:col>
      <xdr:colOff>1865581</xdr:colOff>
      <xdr:row>0</xdr:row>
      <xdr:rowOff>0</xdr:rowOff>
    </xdr:from>
    <xdr:to>
      <xdr:col>2</xdr:col>
      <xdr:colOff>881865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2</xdr:col>
      <xdr:colOff>943506</xdr:colOff>
      <xdr:row>0</xdr:row>
      <xdr:rowOff>0</xdr:rowOff>
    </xdr:from>
    <xdr:to>
      <xdr:col>3</xdr:col>
      <xdr:colOff>1021292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5</xdr:col>
      <xdr:colOff>194202</xdr:colOff>
      <xdr:row>0</xdr:row>
      <xdr:rowOff>0</xdr:rowOff>
    </xdr:from>
    <xdr:to>
      <xdr:col>6</xdr:col>
      <xdr:colOff>141819</xdr:colOff>
      <xdr:row>1</xdr:row>
      <xdr:rowOff>15000</xdr:rowOff>
    </xdr:to>
    <xdr:sp macro="" textlink="">
      <xdr:nvSpPr>
        <xdr:cNvPr id="22" name="Retângulo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6</xdr:col>
      <xdr:colOff>194729</xdr:colOff>
      <xdr:row>0</xdr:row>
      <xdr:rowOff>0</xdr:rowOff>
    </xdr:from>
    <xdr:to>
      <xdr:col>7</xdr:col>
      <xdr:colOff>142346</xdr:colOff>
      <xdr:row>1</xdr:row>
      <xdr:rowOff>15000</xdr:rowOff>
    </xdr:to>
    <xdr:sp macro="" textlink="">
      <xdr:nvSpPr>
        <xdr:cNvPr id="30" name="Retângulo 2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8</xdr:col>
      <xdr:colOff>266694</xdr:colOff>
      <xdr:row>0</xdr:row>
      <xdr:rowOff>0</xdr:rowOff>
    </xdr:from>
    <xdr:to>
      <xdr:col>9</xdr:col>
      <xdr:colOff>264052</xdr:colOff>
      <xdr:row>1</xdr:row>
      <xdr:rowOff>15000</xdr:rowOff>
    </xdr:to>
    <xdr:sp macro="" textlink="">
      <xdr:nvSpPr>
        <xdr:cNvPr id="31" name="Retângulo 3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4</xdr:col>
      <xdr:colOff>47625</xdr:colOff>
      <xdr:row>0</xdr:row>
      <xdr:rowOff>0</xdr:rowOff>
    </xdr:from>
    <xdr:to>
      <xdr:col>5</xdr:col>
      <xdr:colOff>125411</xdr:colOff>
      <xdr:row>1</xdr:row>
      <xdr:rowOff>15000</xdr:rowOff>
    </xdr:to>
    <xdr:sp macro="" textlink="">
      <xdr:nvSpPr>
        <xdr:cNvPr id="32" name="Retângulo 3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705008</xdr:colOff>
      <xdr:row>0</xdr:row>
      <xdr:rowOff>378000</xdr:rowOff>
    </xdr:to>
    <xdr:pic>
      <xdr:nvPicPr>
        <xdr:cNvPr id="33" name="Imagem 3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200025</xdr:colOff>
      <xdr:row>0</xdr:row>
      <xdr:rowOff>0</xdr:rowOff>
    </xdr:from>
    <xdr:to>
      <xdr:col>8</xdr:col>
      <xdr:colOff>197383</xdr:colOff>
      <xdr:row>1</xdr:row>
      <xdr:rowOff>15000</xdr:rowOff>
    </xdr:to>
    <xdr:sp macro="" textlink="">
      <xdr:nvSpPr>
        <xdr:cNvPr id="34" name="Retângulo 3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19050</xdr:rowOff>
    </xdr:from>
    <xdr:to>
      <xdr:col>5</xdr:col>
      <xdr:colOff>940500</xdr:colOff>
      <xdr:row>17</xdr:row>
      <xdr:rowOff>1050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1047825</xdr:colOff>
      <xdr:row>5</xdr:row>
      <xdr:rowOff>19050</xdr:rowOff>
    </xdr:from>
    <xdr:to>
      <xdr:col>10</xdr:col>
      <xdr:colOff>73800</xdr:colOff>
      <xdr:row>17</xdr:row>
      <xdr:rowOff>1050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17</xdr:row>
      <xdr:rowOff>28575</xdr:rowOff>
    </xdr:from>
    <xdr:to>
      <xdr:col>3</xdr:col>
      <xdr:colOff>473850</xdr:colOff>
      <xdr:row>31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1009650</xdr:colOff>
      <xdr:row>17</xdr:row>
      <xdr:rowOff>28575</xdr:rowOff>
    </xdr:from>
    <xdr:to>
      <xdr:col>7</xdr:col>
      <xdr:colOff>1483500</xdr:colOff>
      <xdr:row>31</xdr:row>
      <xdr:rowOff>104775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1514475</xdr:colOff>
      <xdr:row>17</xdr:row>
      <xdr:rowOff>28575</xdr:rowOff>
    </xdr:from>
    <xdr:to>
      <xdr:col>10</xdr:col>
      <xdr:colOff>73800</xdr:colOff>
      <xdr:row>31</xdr:row>
      <xdr:rowOff>104775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504825</xdr:colOff>
      <xdr:row>17</xdr:row>
      <xdr:rowOff>28575</xdr:rowOff>
    </xdr:from>
    <xdr:to>
      <xdr:col>5</xdr:col>
      <xdr:colOff>978675</xdr:colOff>
      <xdr:row>31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2</xdr:col>
      <xdr:colOff>27256</xdr:colOff>
      <xdr:row>0</xdr:row>
      <xdr:rowOff>0</xdr:rowOff>
    </xdr:from>
    <xdr:to>
      <xdr:col>3</xdr:col>
      <xdr:colOff>434190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2122756" y="0"/>
          <a:ext cx="1064159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PREMISSAS</a:t>
          </a:r>
        </a:p>
      </xdr:txBody>
    </xdr:sp>
    <xdr:clientData/>
  </xdr:twoCellAnchor>
  <xdr:twoCellAnchor editAs="absolute">
    <xdr:from>
      <xdr:col>3</xdr:col>
      <xdr:colOff>495831</xdr:colOff>
      <xdr:row>0</xdr:row>
      <xdr:rowOff>0</xdr:rowOff>
    </xdr:from>
    <xdr:to>
      <xdr:col>3</xdr:col>
      <xdr:colOff>1621367</xdr:colOff>
      <xdr:row>1</xdr:row>
      <xdr:rowOff>15000</xdr:rowOff>
    </xdr:to>
    <xdr:sp macro="" textlink="">
      <xdr:nvSpPr>
        <xdr:cNvPr id="9" name="Retângulo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3248556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TREINAMENTOS</a:t>
          </a:r>
        </a:p>
      </xdr:txBody>
    </xdr:sp>
    <xdr:clientData/>
  </xdr:twoCellAnchor>
  <xdr:twoCellAnchor editAs="absolute">
    <xdr:from>
      <xdr:col>5</xdr:col>
      <xdr:colOff>318027</xdr:colOff>
      <xdr:row>0</xdr:row>
      <xdr:rowOff>0</xdr:rowOff>
    </xdr:from>
    <xdr:to>
      <xdr:col>5</xdr:col>
      <xdr:colOff>1313394</xdr:colOff>
      <xdr:row>1</xdr:row>
      <xdr:rowOff>15000</xdr:rowOff>
    </xdr:to>
    <xdr:sp macro="" textlink="">
      <xdr:nvSpPr>
        <xdr:cNvPr id="10" name="Retângulo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5642502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INDICADORES</a:t>
          </a:r>
        </a:p>
      </xdr:txBody>
    </xdr:sp>
    <xdr:clientData/>
  </xdr:twoCellAnchor>
  <xdr:twoCellAnchor editAs="absolute">
    <xdr:from>
      <xdr:col>5</xdr:col>
      <xdr:colOff>1366304</xdr:colOff>
      <xdr:row>0</xdr:row>
      <xdr:rowOff>0</xdr:rowOff>
    </xdr:from>
    <xdr:to>
      <xdr:col>6</xdr:col>
      <xdr:colOff>447146</xdr:colOff>
      <xdr:row>1</xdr:row>
      <xdr:rowOff>15000</xdr:rowOff>
    </xdr:to>
    <xdr:sp macro="" textlink="">
      <xdr:nvSpPr>
        <xdr:cNvPr id="11" name="Retângulo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6690779" y="0"/>
          <a:ext cx="995367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RELATÓRIO</a:t>
          </a:r>
        </a:p>
      </xdr:txBody>
    </xdr:sp>
    <xdr:clientData/>
  </xdr:twoCellAnchor>
  <xdr:twoCellAnchor editAs="absolute">
    <xdr:from>
      <xdr:col>7</xdr:col>
      <xdr:colOff>962019</xdr:colOff>
      <xdr:row>0</xdr:row>
      <xdr:rowOff>0</xdr:rowOff>
    </xdr:from>
    <xdr:to>
      <xdr:col>8</xdr:col>
      <xdr:colOff>92602</xdr:colOff>
      <xdr:row>1</xdr:row>
      <xdr:rowOff>15000</xdr:rowOff>
    </xdr:to>
    <xdr:sp macro="" textlink="">
      <xdr:nvSpPr>
        <xdr:cNvPr id="12" name="Retângulo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8858244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INSTRUÇÕES</a:t>
          </a:r>
        </a:p>
      </xdr:txBody>
    </xdr:sp>
    <xdr:clientData/>
  </xdr:twoCellAnchor>
  <xdr:twoCellAnchor editAs="absolute">
    <xdr:from>
      <xdr:col>3</xdr:col>
      <xdr:colOff>1695450</xdr:colOff>
      <xdr:row>0</xdr:row>
      <xdr:rowOff>0</xdr:rowOff>
    </xdr:from>
    <xdr:to>
      <xdr:col>5</xdr:col>
      <xdr:colOff>249236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4448175" y="0"/>
          <a:ext cx="1125536" cy="396000"/>
        </a:xfrm>
        <a:prstGeom prst="rect">
          <a:avLst/>
        </a:prstGeom>
        <a:noFill/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LANÇAMENTOS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504825</xdr:colOff>
      <xdr:row>0</xdr:row>
      <xdr:rowOff>0</xdr:rowOff>
    </xdr:from>
    <xdr:to>
      <xdr:col>7</xdr:col>
      <xdr:colOff>892708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7743825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souza.xyz/produto/controle-de-ferias/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https://souza.xyz/produto/planilha-cadastro-de-funcionario-com-foto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folha-de-pagamento/" TargetMode="External"/><Relationship Id="rId5" Type="http://schemas.openxmlformats.org/officeDocument/2006/relationships/hyperlink" Target="https://souza.xyz/produto/planilha-de-controle-de-treinamentos/" TargetMode="External"/><Relationship Id="rId4" Type="http://schemas.openxmlformats.org/officeDocument/2006/relationships/hyperlink" Target="https://souza.xyz/produto/avaliacao-desempenho-competencias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L107"/>
  <sheetViews>
    <sheetView showGridLines="0" tabSelected="1" zoomScaleNormal="100" workbookViewId="0">
      <selection sqref="A1:XFD1048576"/>
    </sheetView>
  </sheetViews>
  <sheetFormatPr defaultRowHeight="15" zeroHeight="1" x14ac:dyDescent="0.25"/>
  <cols>
    <col min="1" max="1" width="3.85546875" style="20" customWidth="1"/>
    <col min="2" max="2" width="25" style="20" customWidth="1"/>
    <col min="3" max="11" width="15.7109375" style="20" customWidth="1"/>
    <col min="12" max="12" width="8.85546875" style="20" customWidth="1"/>
    <col min="13" max="16384" width="9.140625" style="20"/>
  </cols>
  <sheetData>
    <row r="1" spans="1:12" s="15" customFormat="1" ht="30" customHeight="1" x14ac:dyDescent="0.25"/>
    <row r="2" spans="1:12" s="16" customFormat="1" ht="24.95" customHeight="1" x14ac:dyDescent="0.25"/>
    <row r="3" spans="1:12" s="19" customFormat="1" ht="26.25" customHeight="1" x14ac:dyDescent="0.35">
      <c r="A3" s="1"/>
      <c r="B3" s="17"/>
      <c r="C3" s="18"/>
      <c r="D3" s="18"/>
      <c r="E3" s="18"/>
      <c r="F3" s="18"/>
    </row>
    <row r="4" spans="1:12" s="27" customFormat="1" ht="26.25" x14ac:dyDescent="0.4">
      <c r="B4" s="79" t="s">
        <v>8</v>
      </c>
    </row>
    <row r="5" spans="1:12" s="27" customFormat="1" ht="61.5" x14ac:dyDescent="0.9">
      <c r="B5" s="80" t="s">
        <v>106</v>
      </c>
    </row>
    <row r="6" spans="1:12" s="27" customFormat="1" x14ac:dyDescent="0.25">
      <c r="B6" s="81" t="s">
        <v>139</v>
      </c>
      <c r="C6" s="81"/>
      <c r="D6" s="81"/>
      <c r="E6" s="81"/>
      <c r="F6" s="81"/>
      <c r="G6" s="81"/>
      <c r="H6" s="81"/>
      <c r="I6" s="81"/>
      <c r="J6" s="81"/>
      <c r="K6" s="81"/>
      <c r="L6" s="82"/>
    </row>
    <row r="7" spans="1:12" ht="5.0999999999999996" customHeight="1" x14ac:dyDescent="0.25"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39.950000000000003" customHeight="1" x14ac:dyDescent="0.25">
      <c r="B8" s="85" t="s">
        <v>126</v>
      </c>
      <c r="C8" s="86" t="s">
        <v>141</v>
      </c>
      <c r="D8" s="87"/>
      <c r="E8" s="87"/>
      <c r="F8" s="87"/>
      <c r="G8" s="87"/>
      <c r="H8" s="87"/>
      <c r="I8" s="87"/>
      <c r="J8" s="87"/>
      <c r="K8" s="88"/>
      <c r="L8" s="89"/>
    </row>
    <row r="9" spans="1:12" ht="5.0999999999999996" customHeight="1" x14ac:dyDescent="0.25"/>
    <row r="10" spans="1:12" ht="39.950000000000003" customHeight="1" x14ac:dyDescent="0.25">
      <c r="B10" s="85" t="s">
        <v>125</v>
      </c>
      <c r="C10" s="90" t="s">
        <v>107</v>
      </c>
      <c r="D10" s="91"/>
      <c r="E10" s="91"/>
      <c r="F10" s="91"/>
      <c r="G10" s="91"/>
      <c r="H10" s="91"/>
      <c r="I10" s="91"/>
      <c r="J10" s="91"/>
      <c r="K10" s="92"/>
      <c r="L10" s="89"/>
    </row>
    <row r="11" spans="1:12" ht="5.0999999999999996" customHeight="1" x14ac:dyDescent="0.25"/>
    <row r="12" spans="1:12" ht="39.950000000000003" customHeight="1" x14ac:dyDescent="0.25">
      <c r="B12" s="85" t="s">
        <v>9</v>
      </c>
      <c r="C12" s="90" t="s">
        <v>108</v>
      </c>
      <c r="D12" s="91"/>
      <c r="E12" s="91"/>
      <c r="F12" s="91"/>
      <c r="G12" s="91"/>
      <c r="H12" s="91"/>
      <c r="I12" s="91"/>
      <c r="J12" s="91"/>
      <c r="K12" s="92"/>
      <c r="L12" s="89"/>
    </row>
    <row r="13" spans="1:12" ht="5.0999999999999996" customHeight="1" x14ac:dyDescent="0.25"/>
    <row r="14" spans="1:12" ht="45" customHeight="1" x14ac:dyDescent="0.25">
      <c r="B14" s="85" t="s">
        <v>128</v>
      </c>
      <c r="C14" s="90" t="s">
        <v>127</v>
      </c>
      <c r="D14" s="91"/>
      <c r="E14" s="91"/>
      <c r="F14" s="91"/>
      <c r="G14" s="91"/>
      <c r="H14" s="91"/>
      <c r="I14" s="91"/>
      <c r="J14" s="91"/>
      <c r="K14" s="92"/>
      <c r="L14" s="89"/>
    </row>
    <row r="15" spans="1:12" ht="5.0999999999999996" customHeight="1" x14ac:dyDescent="0.25"/>
    <row r="16" spans="1:12" ht="39.950000000000003" customHeight="1" x14ac:dyDescent="0.25">
      <c r="B16" s="85" t="s">
        <v>123</v>
      </c>
      <c r="C16" s="90" t="s">
        <v>138</v>
      </c>
      <c r="D16" s="91"/>
      <c r="E16" s="91"/>
      <c r="F16" s="91"/>
      <c r="G16" s="91"/>
      <c r="H16" s="91"/>
      <c r="I16" s="91"/>
      <c r="J16" s="91"/>
      <c r="K16" s="92"/>
      <c r="L16" s="89"/>
    </row>
    <row r="17" spans="2:12" ht="5.0999999999999996" customHeight="1" x14ac:dyDescent="0.25"/>
    <row r="18" spans="2:12" ht="39.950000000000003" customHeight="1" x14ac:dyDescent="0.25">
      <c r="B18" s="85" t="s">
        <v>136</v>
      </c>
      <c r="C18" s="90" t="s">
        <v>137</v>
      </c>
      <c r="D18" s="91"/>
      <c r="E18" s="91"/>
      <c r="F18" s="91"/>
      <c r="G18" s="91"/>
      <c r="H18" s="91"/>
      <c r="I18" s="91"/>
      <c r="J18" s="91"/>
      <c r="K18" s="92"/>
      <c r="L18" s="89"/>
    </row>
    <row r="19" spans="2:12" ht="30" customHeight="1" x14ac:dyDescent="0.25"/>
    <row r="20" spans="2:12" ht="30" customHeight="1" x14ac:dyDescent="0.25"/>
    <row r="21" spans="2:12" ht="30" customHeight="1" x14ac:dyDescent="0.25"/>
    <row r="22" spans="2:12" ht="30" customHeight="1" x14ac:dyDescent="0.25"/>
    <row r="23" spans="2:12" ht="30" customHeight="1" x14ac:dyDescent="0.25"/>
    <row r="24" spans="2:12" ht="30" customHeight="1" x14ac:dyDescent="0.25"/>
    <row r="25" spans="2:12" ht="30" customHeight="1" x14ac:dyDescent="0.25"/>
    <row r="26" spans="2:12" ht="30" customHeight="1" x14ac:dyDescent="0.25"/>
    <row r="27" spans="2:12" ht="30" customHeight="1" x14ac:dyDescent="0.25"/>
    <row r="28" spans="2:12" ht="30" customHeight="1" x14ac:dyDescent="0.25"/>
    <row r="29" spans="2:12" ht="30" customHeight="1" x14ac:dyDescent="0.25"/>
    <row r="30" spans="2:12" ht="30" customHeight="1" x14ac:dyDescent="0.25"/>
    <row r="31" spans="2:12" ht="30" customHeight="1" x14ac:dyDescent="0.25"/>
    <row r="32" spans="2:1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sheetProtection password="9004" sheet="1" objects="1" scenarios="1" selectLockedCells="1"/>
  <mergeCells count="7">
    <mergeCell ref="B6:K6"/>
    <mergeCell ref="C18:K18"/>
    <mergeCell ref="C16:K16"/>
    <mergeCell ref="C14:K14"/>
    <mergeCell ref="C12:K12"/>
    <mergeCell ref="C10:K10"/>
    <mergeCell ref="C8:K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3" customWidth="1"/>
    <col min="2" max="2" width="85.5703125" style="94" customWidth="1"/>
    <col min="3" max="3" width="3.5703125" style="94" customWidth="1"/>
    <col min="4" max="4" width="85.5703125" style="94" customWidth="1"/>
    <col min="5" max="6" width="9.140625" style="94"/>
    <col min="7" max="16384" width="9.140625" style="102"/>
  </cols>
  <sheetData>
    <row r="1" spans="1:4" s="15" customFormat="1" ht="30" customHeight="1" x14ac:dyDescent="0.25"/>
    <row r="2" spans="1:4" s="16" customFormat="1" ht="24.95" customHeight="1" x14ac:dyDescent="0.25"/>
    <row r="3" spans="1:4" s="93" customFormat="1" ht="20.100000000000001" customHeight="1" x14ac:dyDescent="0.25"/>
    <row r="4" spans="1:4" s="94" customFormat="1" x14ac:dyDescent="0.25">
      <c r="A4" s="3"/>
    </row>
    <row r="5" spans="1:4" s="94" customFormat="1" ht="18.75" x14ac:dyDescent="0.25">
      <c r="A5" s="3"/>
      <c r="B5" s="95" t="s">
        <v>7</v>
      </c>
      <c r="C5" s="96"/>
      <c r="D5" s="95" t="s">
        <v>112</v>
      </c>
    </row>
    <row r="6" spans="1:4" s="94" customFormat="1" ht="66" customHeight="1" x14ac:dyDescent="0.25">
      <c r="A6" s="3"/>
      <c r="B6" s="97" t="s">
        <v>0</v>
      </c>
      <c r="C6" s="96"/>
      <c r="D6" s="97" t="s">
        <v>2</v>
      </c>
    </row>
    <row r="7" spans="1:4" s="94" customFormat="1" ht="9.9499999999999993" customHeight="1" x14ac:dyDescent="0.25">
      <c r="A7" s="3"/>
      <c r="B7" s="98"/>
      <c r="C7" s="96"/>
      <c r="D7" s="98"/>
    </row>
    <row r="8" spans="1:4" s="94" customFormat="1" ht="18.75" x14ac:dyDescent="0.25">
      <c r="A8" s="3"/>
      <c r="B8" s="95" t="s">
        <v>109</v>
      </c>
      <c r="C8" s="96"/>
      <c r="D8" s="95" t="s">
        <v>113</v>
      </c>
    </row>
    <row r="9" spans="1:4" s="94" customFormat="1" ht="66" customHeight="1" x14ac:dyDescent="0.25">
      <c r="A9" s="3"/>
      <c r="B9" s="97" t="s">
        <v>0</v>
      </c>
      <c r="C9" s="96"/>
      <c r="D9" s="97" t="s">
        <v>4</v>
      </c>
    </row>
    <row r="10" spans="1:4" s="94" customFormat="1" ht="9.9499999999999993" customHeight="1" x14ac:dyDescent="0.25">
      <c r="A10" s="3"/>
      <c r="B10" s="98"/>
      <c r="C10" s="96"/>
      <c r="D10" s="98"/>
    </row>
    <row r="11" spans="1:4" s="94" customFormat="1" ht="18.75" x14ac:dyDescent="0.25">
      <c r="A11" s="3"/>
      <c r="B11" s="95" t="s">
        <v>110</v>
      </c>
      <c r="C11" s="96"/>
      <c r="D11" s="95" t="s">
        <v>114</v>
      </c>
    </row>
    <row r="12" spans="1:4" s="94" customFormat="1" ht="66" customHeight="1" x14ac:dyDescent="0.25">
      <c r="A12" s="3"/>
      <c r="B12" s="97" t="s">
        <v>1</v>
      </c>
      <c r="C12" s="96"/>
      <c r="D12" s="99" t="s">
        <v>5</v>
      </c>
    </row>
    <row r="13" spans="1:4" s="94" customFormat="1" ht="9.9499999999999993" customHeight="1" x14ac:dyDescent="0.25">
      <c r="A13" s="3"/>
      <c r="B13" s="98"/>
      <c r="C13" s="96"/>
      <c r="D13" s="100"/>
    </row>
    <row r="14" spans="1:4" s="94" customFormat="1" ht="18.75" x14ac:dyDescent="0.25">
      <c r="A14" s="3"/>
      <c r="B14" s="95" t="s">
        <v>111</v>
      </c>
      <c r="C14" s="96"/>
      <c r="D14" s="95" t="s">
        <v>115</v>
      </c>
    </row>
    <row r="15" spans="1:4" s="94" customFormat="1" ht="66" customHeight="1" x14ac:dyDescent="0.25">
      <c r="A15" s="3"/>
      <c r="B15" s="97" t="s">
        <v>3</v>
      </c>
      <c r="C15" s="96"/>
      <c r="D15" s="97" t="s">
        <v>6</v>
      </c>
    </row>
    <row r="16" spans="1:4" s="94" customFormat="1" x14ac:dyDescent="0.25">
      <c r="A16" s="3"/>
    </row>
    <row r="17" spans="1:9" s="94" customFormat="1" x14ac:dyDescent="0.25">
      <c r="A17" s="3"/>
    </row>
    <row r="18" spans="1:9" s="94" customFormat="1" x14ac:dyDescent="0.25">
      <c r="A18" s="3"/>
    </row>
    <row r="19" spans="1:9" s="94" customFormat="1" x14ac:dyDescent="0.25">
      <c r="A19" s="3"/>
    </row>
    <row r="20" spans="1:9" s="94" customFormat="1" x14ac:dyDescent="0.25">
      <c r="A20" s="3"/>
    </row>
    <row r="21" spans="1:9" s="94" customFormat="1" x14ac:dyDescent="0.25">
      <c r="A21" s="3"/>
    </row>
    <row r="22" spans="1:9" s="94" customFormat="1" x14ac:dyDescent="0.25">
      <c r="A22" s="3"/>
    </row>
    <row r="23" spans="1:9" s="94" customFormat="1" x14ac:dyDescent="0.25">
      <c r="A23" s="3"/>
    </row>
    <row r="24" spans="1:9" s="94" customFormat="1" x14ac:dyDescent="0.25">
      <c r="A24" s="3"/>
    </row>
    <row r="25" spans="1:9" s="94" customFormat="1" x14ac:dyDescent="0.25">
      <c r="A25" s="3"/>
    </row>
    <row r="26" spans="1:9" s="94" customFormat="1" x14ac:dyDescent="0.25">
      <c r="A26" s="3"/>
    </row>
    <row r="27" spans="1:9" s="94" customFormat="1" x14ac:dyDescent="0.25">
      <c r="A27" s="3"/>
      <c r="B27" s="94" t="str">
        <f t="shared" ref="B27:B28" si="0">IF(D27="","",C27&amp;". "&amp;D27)</f>
        <v/>
      </c>
      <c r="I27" s="101"/>
    </row>
    <row r="28" spans="1:9" s="94" customFormat="1" x14ac:dyDescent="0.25">
      <c r="A28" s="3"/>
      <c r="B28" s="94" t="str">
        <f t="shared" si="0"/>
        <v/>
      </c>
    </row>
    <row r="29" spans="1:9" s="94" customFormat="1" x14ac:dyDescent="0.25">
      <c r="A29" s="3"/>
    </row>
    <row r="30" spans="1:9" s="94" customFormat="1" x14ac:dyDescent="0.25">
      <c r="A30" s="3"/>
    </row>
  </sheetData>
  <sheetProtection password="900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7109375" style="3" customWidth="1"/>
    <col min="2" max="2" width="8.7109375" style="113" customWidth="1"/>
    <col min="3" max="3" width="71.140625" style="113" customWidth="1"/>
    <col min="4" max="4" width="17.140625" style="113" customWidth="1"/>
    <col min="5" max="5" width="11.28515625" style="113" customWidth="1"/>
    <col min="6" max="6" width="6.140625" style="113" customWidth="1"/>
    <col min="7" max="8" width="8.85546875" style="113" customWidth="1"/>
    <col min="9" max="9" width="17.5703125" style="113" customWidth="1"/>
    <col min="10" max="10" width="14.7109375" style="113" customWidth="1"/>
    <col min="11" max="11" width="8.42578125" style="113" customWidth="1"/>
    <col min="12" max="12" width="2.28515625" style="113" customWidth="1"/>
    <col min="13" max="17" width="8.85546875" style="113" customWidth="1"/>
    <col min="18" max="18" width="22.28515625" style="113" customWidth="1"/>
    <col min="19" max="30" width="8.85546875" style="113" customWidth="1"/>
    <col min="31" max="31" width="0" style="113" hidden="1" customWidth="1"/>
    <col min="32" max="16384" width="8.85546875" style="113" hidden="1"/>
  </cols>
  <sheetData>
    <row r="1" spans="1:30" s="15" customFormat="1" ht="30" customHeight="1" x14ac:dyDescent="0.25"/>
    <row r="2" spans="1:30" s="16" customFormat="1" ht="24.95" customHeight="1" x14ac:dyDescent="0.25"/>
    <row r="3" spans="1:30" s="93" customFormat="1" ht="20.100000000000001" customHeight="1" x14ac:dyDescent="0.25"/>
    <row r="4" spans="1:30" s="106" customFormat="1" ht="24" customHeight="1" x14ac:dyDescent="0.35">
      <c r="A4" s="1"/>
      <c r="B4" s="103"/>
      <c r="C4" s="104"/>
      <c r="D4" s="19"/>
      <c r="E4" s="19"/>
      <c r="F4" s="19"/>
      <c r="G4" s="19"/>
      <c r="H4" s="19"/>
      <c r="I4" s="19"/>
      <c r="J4" s="105"/>
      <c r="K4" s="105"/>
      <c r="L4" s="105"/>
      <c r="M4" s="105"/>
      <c r="N4" s="105"/>
      <c r="O4" s="105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s="106" customFormat="1" ht="24" customHeight="1" x14ac:dyDescent="0.25">
      <c r="A5" s="1"/>
      <c r="B5" s="107">
        <v>1</v>
      </c>
      <c r="C5" s="108" t="s">
        <v>117</v>
      </c>
      <c r="D5" s="109" t="s">
        <v>118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24" customHeight="1" x14ac:dyDescent="0.25">
      <c r="A6" s="2"/>
      <c r="B6" s="111"/>
      <c r="C6" s="95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</row>
    <row r="7" spans="1:30" ht="24" customHeight="1" x14ac:dyDescent="0.25">
      <c r="B7" s="107">
        <v>2</v>
      </c>
      <c r="C7" s="108" t="s">
        <v>119</v>
      </c>
      <c r="D7" s="109" t="s">
        <v>118</v>
      </c>
    </row>
    <row r="8" spans="1:30" ht="24" customHeight="1" x14ac:dyDescent="0.3">
      <c r="B8" s="111"/>
      <c r="C8" s="114"/>
      <c r="D8" s="27"/>
      <c r="E8" s="27"/>
      <c r="F8" s="27"/>
      <c r="G8" s="27"/>
      <c r="H8" s="27"/>
      <c r="I8" s="27"/>
      <c r="J8" s="27"/>
    </row>
    <row r="9" spans="1:30" ht="24" customHeight="1" x14ac:dyDescent="0.25">
      <c r="B9" s="107">
        <v>3</v>
      </c>
      <c r="C9" s="108" t="s">
        <v>120</v>
      </c>
      <c r="D9" s="109" t="s">
        <v>118</v>
      </c>
      <c r="J9" s="115"/>
      <c r="K9" s="116"/>
      <c r="L9" s="116"/>
      <c r="M9" s="116"/>
      <c r="N9" s="116"/>
    </row>
    <row r="10" spans="1:30" ht="24" customHeight="1" x14ac:dyDescent="0.3">
      <c r="B10" s="111"/>
      <c r="C10" s="114"/>
    </row>
    <row r="11" spans="1:30" ht="24" customHeight="1" x14ac:dyDescent="0.25">
      <c r="B11" s="107">
        <v>4</v>
      </c>
      <c r="C11" s="108" t="s">
        <v>121</v>
      </c>
      <c r="D11" s="109" t="s">
        <v>118</v>
      </c>
    </row>
    <row r="12" spans="1:30" ht="24" customHeight="1" x14ac:dyDescent="0.3">
      <c r="B12" s="111"/>
      <c r="C12" s="114"/>
    </row>
    <row r="13" spans="1:30" ht="24" customHeight="1" x14ac:dyDescent="0.25">
      <c r="B13" s="107">
        <v>5</v>
      </c>
      <c r="C13" s="108" t="s">
        <v>122</v>
      </c>
      <c r="D13" s="109" t="s">
        <v>118</v>
      </c>
    </row>
    <row r="14" spans="1:30" x14ac:dyDescent="0.25"/>
    <row r="15" spans="1:30" x14ac:dyDescent="0.25"/>
    <row r="16" spans="1:30" ht="21" x14ac:dyDescent="0.25">
      <c r="J16" s="117"/>
    </row>
    <row r="17" spans="10:10" x14ac:dyDescent="0.25">
      <c r="J17" s="115"/>
    </row>
    <row r="18" spans="10:10" x14ac:dyDescent="0.25"/>
    <row r="19" spans="10:10" x14ac:dyDescent="0.25"/>
    <row r="20" spans="10:10" ht="21" x14ac:dyDescent="0.25">
      <c r="J20" s="117"/>
    </row>
    <row r="21" spans="10:10" x14ac:dyDescent="0.25">
      <c r="J21" s="115"/>
    </row>
    <row r="22" spans="10:10" x14ac:dyDescent="0.25"/>
    <row r="23" spans="10:10" x14ac:dyDescent="0.25"/>
    <row r="24" spans="10:10" ht="21" x14ac:dyDescent="0.25">
      <c r="J24" s="118"/>
    </row>
    <row r="25" spans="10:10" x14ac:dyDescent="0.25">
      <c r="J25" s="115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119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0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zoomScaleNormal="100" zoomScaleSheetLayoutView="80" workbookViewId="0">
      <selection sqref="A1:XFD1048576"/>
    </sheetView>
  </sheetViews>
  <sheetFormatPr defaultColWidth="9.140625" defaultRowHeight="15" customHeight="1" zeroHeight="1" x14ac:dyDescent="0.25"/>
  <cols>
    <col min="1" max="1" width="2.7109375" style="3" customWidth="1"/>
    <col min="2" max="3" width="10.85546875" style="113" customWidth="1"/>
    <col min="4" max="4" width="10.7109375" style="113" customWidth="1"/>
    <col min="5" max="16" width="10.85546875" style="113" customWidth="1"/>
    <col min="17" max="18" width="9.140625" style="113" customWidth="1"/>
    <col min="19" max="16384" width="9.140625" style="113"/>
  </cols>
  <sheetData>
    <row r="1" spans="1:8" s="15" customFormat="1" ht="30" customHeight="1" x14ac:dyDescent="0.25"/>
    <row r="2" spans="1:8" s="16" customFormat="1" ht="24.95" customHeight="1" x14ac:dyDescent="0.25"/>
    <row r="3" spans="1:8" s="93" customFormat="1" ht="20.100000000000001" customHeight="1" x14ac:dyDescent="0.25"/>
    <row r="4" spans="1:8" s="19" customFormat="1" ht="23.25" x14ac:dyDescent="0.35">
      <c r="B4" s="120" t="s">
        <v>116</v>
      </c>
    </row>
    <row r="5" spans="1:8" s="19" customFormat="1" x14ac:dyDescent="0.25">
      <c r="A5" s="1"/>
    </row>
    <row r="6" spans="1:8" ht="35.25" customHeight="1" x14ac:dyDescent="0.25">
      <c r="A6" s="2"/>
      <c r="H6" s="20"/>
    </row>
    <row r="7" spans="1:8" ht="35.25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25"/>
    <row r="12" spans="1:8" ht="30" customHeight="1" x14ac:dyDescent="0.25">
      <c r="G12" s="20"/>
    </row>
    <row r="13" spans="1:8" ht="30" customHeight="1" x14ac:dyDescent="0.25"/>
    <row r="14" spans="1:8" ht="30" customHeight="1" x14ac:dyDescent="0.25"/>
    <row r="15" spans="1:8" ht="30" customHeight="1" x14ac:dyDescent="0.25"/>
    <row r="16" spans="1: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15" customHeight="1" x14ac:dyDescent="0.25"/>
  </sheetData>
  <sheetProtection password="900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F56"/>
  <sheetViews>
    <sheetView showGridLines="0" zoomScaleNormal="100" workbookViewId="0">
      <selection activeCell="C13" sqref="C13"/>
    </sheetView>
  </sheetViews>
  <sheetFormatPr defaultRowHeight="20.100000000000001" customHeight="1" x14ac:dyDescent="0.25"/>
  <cols>
    <col min="1" max="1" width="3.85546875" style="20" customWidth="1"/>
    <col min="2" max="2" width="48.7109375" style="27" customWidth="1"/>
    <col min="3" max="3" width="14.7109375" style="27" customWidth="1"/>
    <col min="4" max="4" width="48.7109375" style="27" customWidth="1"/>
    <col min="5" max="5" width="14.7109375" style="27" customWidth="1"/>
    <col min="6" max="6" width="48.7109375" style="27" customWidth="1"/>
    <col min="7" max="16384" width="9.140625" style="20"/>
  </cols>
  <sheetData>
    <row r="1" spans="1:6" s="15" customFormat="1" ht="30" customHeight="1" x14ac:dyDescent="0.25"/>
    <row r="2" spans="1:6" s="16" customFormat="1" ht="24.95" customHeight="1" x14ac:dyDescent="0.25"/>
    <row r="3" spans="1:6" s="19" customFormat="1" ht="26.25" customHeight="1" x14ac:dyDescent="0.35">
      <c r="A3" s="1"/>
      <c r="B3" s="17"/>
      <c r="C3" s="18"/>
      <c r="D3" s="18"/>
      <c r="E3" s="18"/>
      <c r="F3" s="18"/>
    </row>
    <row r="4" spans="1:6" ht="23.25" x14ac:dyDescent="0.25">
      <c r="B4" s="21" t="s">
        <v>126</v>
      </c>
      <c r="C4" s="20"/>
      <c r="D4" s="20"/>
      <c r="E4" s="20"/>
      <c r="F4" s="20"/>
    </row>
    <row r="5" spans="1:6" ht="24.95" customHeight="1" x14ac:dyDescent="0.25">
      <c r="B5" s="22" t="s">
        <v>71</v>
      </c>
      <c r="C5" s="23"/>
      <c r="D5" s="22" t="s">
        <v>72</v>
      </c>
      <c r="E5" s="23"/>
      <c r="F5" s="22" t="s">
        <v>140</v>
      </c>
    </row>
    <row r="6" spans="1:6" ht="24.95" customHeight="1" x14ac:dyDescent="0.25">
      <c r="B6" s="24" t="s">
        <v>56</v>
      </c>
      <c r="C6" s="25"/>
      <c r="D6" s="24" t="s">
        <v>73</v>
      </c>
      <c r="E6" s="25"/>
      <c r="F6" s="24" t="s">
        <v>99</v>
      </c>
    </row>
    <row r="7" spans="1:6" ht="24.95" customHeight="1" x14ac:dyDescent="0.25">
      <c r="B7" s="26" t="s">
        <v>27</v>
      </c>
      <c r="D7" s="26" t="s">
        <v>60</v>
      </c>
      <c r="F7" s="26" t="s">
        <v>26</v>
      </c>
    </row>
    <row r="8" spans="1:6" ht="24.95" customHeight="1" x14ac:dyDescent="0.25">
      <c r="B8" s="26" t="s">
        <v>35</v>
      </c>
      <c r="D8" s="26" t="s">
        <v>64</v>
      </c>
      <c r="F8" s="26" t="s">
        <v>34</v>
      </c>
    </row>
    <row r="9" spans="1:6" ht="24.95" customHeight="1" x14ac:dyDescent="0.25">
      <c r="B9" s="26" t="s">
        <v>40</v>
      </c>
      <c r="D9" s="26" t="s">
        <v>66</v>
      </c>
      <c r="F9" s="26" t="s">
        <v>39</v>
      </c>
    </row>
    <row r="10" spans="1:6" ht="24.95" customHeight="1" x14ac:dyDescent="0.25">
      <c r="B10" s="26" t="s">
        <v>43</v>
      </c>
      <c r="D10" s="26" t="s">
        <v>68</v>
      </c>
      <c r="F10" s="26" t="s">
        <v>42</v>
      </c>
    </row>
    <row r="11" spans="1:6" ht="24.95" customHeight="1" x14ac:dyDescent="0.25">
      <c r="B11" s="26" t="s">
        <v>45</v>
      </c>
      <c r="D11" s="26" t="s">
        <v>69</v>
      </c>
      <c r="F11" s="26"/>
    </row>
    <row r="12" spans="1:6" ht="24.95" customHeight="1" x14ac:dyDescent="0.25">
      <c r="B12" s="26"/>
      <c r="D12" s="26" t="s">
        <v>70</v>
      </c>
      <c r="F12" s="26"/>
    </row>
    <row r="13" spans="1:6" ht="24.95" customHeight="1" x14ac:dyDescent="0.25">
      <c r="B13" s="26"/>
      <c r="D13" s="26"/>
      <c r="F13" s="26"/>
    </row>
    <row r="14" spans="1:6" ht="24.95" customHeight="1" x14ac:dyDescent="0.25">
      <c r="B14" s="26"/>
      <c r="D14" s="26"/>
      <c r="F14" s="26"/>
    </row>
    <row r="15" spans="1:6" ht="24.95" customHeight="1" x14ac:dyDescent="0.25">
      <c r="B15" s="26"/>
      <c r="D15" s="26"/>
      <c r="F15" s="26"/>
    </row>
    <row r="16" spans="1:6" ht="24.95" customHeight="1" x14ac:dyDescent="0.25">
      <c r="B16" s="26"/>
      <c r="D16" s="26"/>
      <c r="F16" s="26"/>
    </row>
    <row r="17" spans="2:6" ht="24.95" customHeight="1" x14ac:dyDescent="0.25">
      <c r="B17" s="26"/>
      <c r="D17" s="26"/>
      <c r="F17" s="26"/>
    </row>
    <row r="18" spans="2:6" ht="24.95" customHeight="1" x14ac:dyDescent="0.25">
      <c r="B18" s="26"/>
      <c r="D18" s="26"/>
      <c r="F18" s="26"/>
    </row>
    <row r="19" spans="2:6" ht="24.95" customHeight="1" x14ac:dyDescent="0.25">
      <c r="B19" s="26"/>
      <c r="D19" s="26"/>
      <c r="F19" s="26"/>
    </row>
    <row r="20" spans="2:6" ht="24.95" customHeight="1" x14ac:dyDescent="0.25">
      <c r="B20" s="26"/>
      <c r="D20" s="26"/>
      <c r="F20" s="26"/>
    </row>
    <row r="21" spans="2:6" ht="24.95" customHeight="1" x14ac:dyDescent="0.25">
      <c r="B21" s="26"/>
      <c r="D21" s="26"/>
      <c r="F21" s="26"/>
    </row>
    <row r="22" spans="2:6" ht="24.95" customHeight="1" x14ac:dyDescent="0.25">
      <c r="B22" s="26"/>
      <c r="D22" s="26"/>
      <c r="F22" s="26"/>
    </row>
    <row r="23" spans="2:6" ht="24.95" customHeight="1" x14ac:dyDescent="0.25">
      <c r="B23" s="26"/>
      <c r="D23" s="26"/>
      <c r="F23" s="26"/>
    </row>
    <row r="24" spans="2:6" ht="24.95" customHeight="1" x14ac:dyDescent="0.25">
      <c r="B24" s="26"/>
      <c r="D24" s="26"/>
      <c r="F24" s="26"/>
    </row>
    <row r="25" spans="2:6" ht="24.95" customHeight="1" x14ac:dyDescent="0.25">
      <c r="B25" s="26"/>
      <c r="D25" s="26"/>
      <c r="F25" s="26"/>
    </row>
    <row r="26" spans="2:6" ht="24.95" customHeight="1" x14ac:dyDescent="0.25">
      <c r="B26" s="26"/>
      <c r="D26" s="26"/>
      <c r="F26" s="26"/>
    </row>
    <row r="27" spans="2:6" ht="24.95" customHeight="1" x14ac:dyDescent="0.25">
      <c r="B27" s="26"/>
      <c r="D27" s="26"/>
      <c r="F27" s="26"/>
    </row>
    <row r="28" spans="2:6" ht="24.95" customHeight="1" x14ac:dyDescent="0.25">
      <c r="B28" s="26"/>
      <c r="D28" s="26"/>
      <c r="F28" s="26"/>
    </row>
    <row r="29" spans="2:6" ht="24.95" customHeight="1" x14ac:dyDescent="0.25">
      <c r="B29" s="26"/>
      <c r="D29" s="26"/>
      <c r="F29" s="26"/>
    </row>
    <row r="30" spans="2:6" ht="24.95" customHeight="1" x14ac:dyDescent="0.25">
      <c r="B30" s="26"/>
      <c r="D30" s="26"/>
      <c r="F30" s="26"/>
    </row>
    <row r="31" spans="2:6" ht="24.95" customHeight="1" x14ac:dyDescent="0.25">
      <c r="B31" s="26"/>
      <c r="D31" s="26"/>
      <c r="F31" s="26"/>
    </row>
    <row r="32" spans="2:6" ht="24.95" customHeight="1" x14ac:dyDescent="0.25">
      <c r="B32" s="26"/>
      <c r="D32" s="26"/>
      <c r="F32" s="26"/>
    </row>
    <row r="33" spans="2:6" ht="24.95" customHeight="1" x14ac:dyDescent="0.25">
      <c r="B33" s="26"/>
      <c r="D33" s="26"/>
      <c r="F33" s="26"/>
    </row>
    <row r="34" spans="2:6" ht="24.95" customHeight="1" x14ac:dyDescent="0.25">
      <c r="B34" s="26"/>
      <c r="D34" s="26"/>
      <c r="F34" s="26"/>
    </row>
    <row r="35" spans="2:6" ht="24.95" customHeight="1" x14ac:dyDescent="0.25">
      <c r="B35" s="26"/>
      <c r="D35" s="26"/>
      <c r="F35" s="26"/>
    </row>
    <row r="36" spans="2:6" ht="24.95" customHeight="1" x14ac:dyDescent="0.25">
      <c r="B36" s="26"/>
      <c r="D36" s="26"/>
      <c r="F36" s="26"/>
    </row>
    <row r="37" spans="2:6" ht="24.95" customHeight="1" x14ac:dyDescent="0.25">
      <c r="B37" s="26"/>
      <c r="D37" s="26"/>
      <c r="F37" s="26"/>
    </row>
    <row r="38" spans="2:6" ht="24.95" customHeight="1" x14ac:dyDescent="0.25">
      <c r="B38" s="26"/>
      <c r="D38" s="26"/>
      <c r="F38" s="26"/>
    </row>
    <row r="39" spans="2:6" ht="24.95" customHeight="1" x14ac:dyDescent="0.25">
      <c r="B39" s="26"/>
      <c r="D39" s="26"/>
      <c r="F39" s="26"/>
    </row>
    <row r="40" spans="2:6" ht="24.95" customHeight="1" x14ac:dyDescent="0.25">
      <c r="B40" s="26"/>
      <c r="D40" s="26"/>
      <c r="F40" s="26"/>
    </row>
    <row r="41" spans="2:6" ht="24.95" customHeight="1" x14ac:dyDescent="0.25">
      <c r="B41" s="26"/>
      <c r="D41" s="26"/>
      <c r="F41" s="26"/>
    </row>
    <row r="42" spans="2:6" ht="24.95" customHeight="1" x14ac:dyDescent="0.25">
      <c r="B42" s="26"/>
      <c r="D42" s="26"/>
      <c r="F42" s="26"/>
    </row>
    <row r="43" spans="2:6" ht="24.95" customHeight="1" x14ac:dyDescent="0.25">
      <c r="B43" s="26"/>
      <c r="D43" s="26"/>
      <c r="F43" s="26"/>
    </row>
    <row r="44" spans="2:6" ht="24.95" customHeight="1" x14ac:dyDescent="0.25">
      <c r="B44" s="26"/>
      <c r="D44" s="26"/>
      <c r="F44" s="26"/>
    </row>
    <row r="45" spans="2:6" ht="24.95" customHeight="1" x14ac:dyDescent="0.25">
      <c r="B45" s="26"/>
      <c r="D45" s="26"/>
      <c r="F45" s="26"/>
    </row>
    <row r="46" spans="2:6" ht="24.95" customHeight="1" x14ac:dyDescent="0.25">
      <c r="B46" s="26"/>
      <c r="D46" s="26"/>
      <c r="F46" s="26"/>
    </row>
    <row r="47" spans="2:6" ht="24.95" customHeight="1" x14ac:dyDescent="0.25">
      <c r="B47" s="26"/>
      <c r="D47" s="26"/>
      <c r="F47" s="26"/>
    </row>
    <row r="48" spans="2:6" ht="24.95" customHeight="1" x14ac:dyDescent="0.25">
      <c r="B48" s="26"/>
      <c r="D48" s="26"/>
      <c r="F48" s="26"/>
    </row>
    <row r="49" spans="2:6" ht="24.95" customHeight="1" x14ac:dyDescent="0.25">
      <c r="B49" s="26"/>
      <c r="D49" s="26"/>
      <c r="F49" s="26"/>
    </row>
    <row r="50" spans="2:6" ht="24.95" customHeight="1" x14ac:dyDescent="0.25">
      <c r="B50" s="26"/>
      <c r="D50" s="26"/>
      <c r="F50" s="26"/>
    </row>
    <row r="51" spans="2:6" ht="24.95" customHeight="1" x14ac:dyDescent="0.25">
      <c r="B51" s="26"/>
      <c r="D51" s="26"/>
      <c r="F51" s="26"/>
    </row>
    <row r="52" spans="2:6" ht="24.95" customHeight="1" x14ac:dyDescent="0.25">
      <c r="B52" s="26"/>
      <c r="D52" s="26"/>
      <c r="F52" s="26"/>
    </row>
    <row r="53" spans="2:6" ht="24.95" customHeight="1" x14ac:dyDescent="0.25">
      <c r="B53" s="26"/>
      <c r="D53" s="26"/>
      <c r="F53" s="26"/>
    </row>
    <row r="54" spans="2:6" ht="24.95" customHeight="1" x14ac:dyDescent="0.25">
      <c r="B54" s="26"/>
      <c r="D54" s="26"/>
      <c r="F54" s="26"/>
    </row>
    <row r="55" spans="2:6" ht="24.95" customHeight="1" x14ac:dyDescent="0.25">
      <c r="B55" s="26"/>
      <c r="D55" s="26"/>
      <c r="F55" s="26"/>
    </row>
    <row r="56" spans="2:6" ht="24.95" customHeight="1" x14ac:dyDescent="0.25">
      <c r="B56" s="26"/>
      <c r="D56" s="26"/>
      <c r="F56" s="26"/>
    </row>
  </sheetData>
  <sheetProtection password="900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J1082"/>
  <sheetViews>
    <sheetView showGridLines="0" zoomScaleNormal="100" workbookViewId="0">
      <selection activeCell="B7" sqref="B7"/>
    </sheetView>
  </sheetViews>
  <sheetFormatPr defaultRowHeight="0" customHeight="1" zeroHeight="1" x14ac:dyDescent="0.25"/>
  <cols>
    <col min="1" max="1" width="3.85546875" style="20" customWidth="1"/>
    <col min="2" max="2" width="20.7109375" style="20" customWidth="1"/>
    <col min="3" max="3" width="15.7109375" style="20" customWidth="1"/>
    <col min="4" max="5" width="20.7109375" style="20" customWidth="1"/>
    <col min="6" max="6" width="30.7109375" style="20" customWidth="1"/>
    <col min="7" max="7" width="20.7109375" style="20" customWidth="1"/>
    <col min="8" max="8" width="50.28515625" style="20" customWidth="1"/>
    <col min="9" max="9" width="18.28515625" style="28" bestFit="1" customWidth="1"/>
    <col min="10" max="10" width="11.85546875" style="28" bestFit="1" customWidth="1"/>
    <col min="11" max="11" width="32" style="20" bestFit="1" customWidth="1"/>
    <col min="12" max="16384" width="9.140625" style="20"/>
  </cols>
  <sheetData>
    <row r="1" spans="1:10" s="15" customFormat="1" ht="30" customHeight="1" x14ac:dyDescent="0.25"/>
    <row r="2" spans="1:10" s="16" customFormat="1" ht="24.95" customHeight="1" x14ac:dyDescent="0.25"/>
    <row r="3" spans="1:10" s="19" customFormat="1" ht="26.25" customHeight="1" x14ac:dyDescent="0.35">
      <c r="A3" s="1"/>
      <c r="B3" s="17"/>
      <c r="C3" s="18"/>
      <c r="D3" s="18"/>
      <c r="E3" s="18"/>
      <c r="F3" s="18"/>
    </row>
    <row r="4" spans="1:10" ht="23.25" x14ac:dyDescent="0.25">
      <c r="B4" s="21" t="s">
        <v>126</v>
      </c>
    </row>
    <row r="5" spans="1:10" ht="24.95" customHeight="1" x14ac:dyDescent="0.25">
      <c r="B5" s="29" t="s">
        <v>101</v>
      </c>
      <c r="C5" s="29"/>
      <c r="D5" s="29"/>
      <c r="E5" s="29"/>
      <c r="F5" s="29"/>
      <c r="G5" s="29"/>
      <c r="H5" s="29"/>
    </row>
    <row r="6" spans="1:10" ht="24.95" customHeight="1" x14ac:dyDescent="0.25">
      <c r="B6" s="24" t="s">
        <v>74</v>
      </c>
      <c r="C6" s="24" t="s">
        <v>54</v>
      </c>
      <c r="D6" s="24" t="s">
        <v>55</v>
      </c>
      <c r="E6" s="24" t="s">
        <v>56</v>
      </c>
      <c r="F6" s="24" t="s">
        <v>57</v>
      </c>
      <c r="G6" s="24" t="s">
        <v>58</v>
      </c>
      <c r="H6" s="24" t="s">
        <v>100</v>
      </c>
    </row>
    <row r="7" spans="1:10" ht="24.95" customHeight="1" x14ac:dyDescent="0.25">
      <c r="B7" s="5" t="s">
        <v>59</v>
      </c>
      <c r="C7" s="6">
        <v>1234</v>
      </c>
      <c r="D7" s="5" t="s">
        <v>60</v>
      </c>
      <c r="E7" s="5" t="s">
        <v>27</v>
      </c>
      <c r="F7" s="5" t="s">
        <v>61</v>
      </c>
      <c r="G7" s="7" t="s">
        <v>62</v>
      </c>
      <c r="H7" s="8"/>
      <c r="I7" s="28" t="str">
        <f>Areas!B7</f>
        <v>Marketing</v>
      </c>
      <c r="J7" s="28" t="str">
        <f>Areas!D7</f>
        <v>Diretor</v>
      </c>
    </row>
    <row r="8" spans="1:10" ht="24.95" customHeight="1" x14ac:dyDescent="0.25">
      <c r="B8" s="5" t="s">
        <v>63</v>
      </c>
      <c r="C8" s="6">
        <v>1235</v>
      </c>
      <c r="D8" s="5" t="s">
        <v>64</v>
      </c>
      <c r="E8" s="5" t="s">
        <v>35</v>
      </c>
      <c r="F8" s="5" t="s">
        <v>61</v>
      </c>
      <c r="G8" s="7" t="s">
        <v>65</v>
      </c>
      <c r="H8" s="8"/>
      <c r="I8" s="28" t="str">
        <f>Areas!B8</f>
        <v>RH</v>
      </c>
      <c r="J8" s="28" t="str">
        <f>Areas!D8</f>
        <v>Estagiário</v>
      </c>
    </row>
    <row r="9" spans="1:10" ht="24.95" customHeight="1" x14ac:dyDescent="0.25">
      <c r="B9" s="4" t="s">
        <v>28</v>
      </c>
      <c r="C9" s="9">
        <v>1236</v>
      </c>
      <c r="D9" s="4" t="s">
        <v>66</v>
      </c>
      <c r="E9" s="4" t="s">
        <v>40</v>
      </c>
      <c r="F9" s="4" t="s">
        <v>61</v>
      </c>
      <c r="G9" s="10" t="s">
        <v>67</v>
      </c>
      <c r="H9" s="11"/>
      <c r="I9" s="28" t="str">
        <f>Areas!B9</f>
        <v>Financeiro</v>
      </c>
      <c r="J9" s="28" t="str">
        <f>Areas!D9</f>
        <v>Gerente</v>
      </c>
    </row>
    <row r="10" spans="1:10" ht="24.95" customHeight="1" x14ac:dyDescent="0.25">
      <c r="B10" s="26"/>
      <c r="C10" s="32"/>
      <c r="D10" s="26"/>
      <c r="E10" s="26"/>
      <c r="F10" s="26"/>
      <c r="G10" s="33"/>
      <c r="H10" s="34"/>
      <c r="I10" s="28" t="str">
        <f>Areas!B10</f>
        <v>Comercial</v>
      </c>
      <c r="J10" s="28" t="str">
        <f>Areas!D10</f>
        <v>Auxiliar</v>
      </c>
    </row>
    <row r="11" spans="1:10" ht="24.95" customHeight="1" x14ac:dyDescent="0.25">
      <c r="B11" s="26"/>
      <c r="C11" s="32"/>
      <c r="D11" s="26"/>
      <c r="E11" s="26"/>
      <c r="F11" s="26"/>
      <c r="G11" s="33"/>
      <c r="H11" s="34"/>
      <c r="I11" s="28" t="str">
        <f>Areas!B11</f>
        <v>Administrativo</v>
      </c>
      <c r="J11" s="28" t="str">
        <f>Areas!D11</f>
        <v>Diretor Executivo</v>
      </c>
    </row>
    <row r="12" spans="1:10" ht="24.95" customHeight="1" x14ac:dyDescent="0.25">
      <c r="B12" s="26"/>
      <c r="C12" s="32"/>
      <c r="D12" s="26"/>
      <c r="E12" s="26"/>
      <c r="F12" s="26"/>
      <c r="G12" s="33"/>
      <c r="H12" s="34"/>
      <c r="I12" s="28">
        <f>Areas!B12</f>
        <v>0</v>
      </c>
      <c r="J12" s="28" t="str">
        <f>Areas!D12</f>
        <v>Técnico</v>
      </c>
    </row>
    <row r="13" spans="1:10" ht="24.95" customHeight="1" x14ac:dyDescent="0.25">
      <c r="B13" s="26"/>
      <c r="C13" s="32"/>
      <c r="D13" s="26"/>
      <c r="E13" s="26"/>
      <c r="F13" s="26"/>
      <c r="G13" s="33"/>
      <c r="H13" s="34"/>
      <c r="I13" s="28">
        <f>Areas!B13</f>
        <v>0</v>
      </c>
      <c r="J13" s="28">
        <f>Areas!D13</f>
        <v>0</v>
      </c>
    </row>
    <row r="14" spans="1:10" ht="24.95" customHeight="1" x14ac:dyDescent="0.25">
      <c r="B14" s="26"/>
      <c r="C14" s="32"/>
      <c r="D14" s="26"/>
      <c r="E14" s="26"/>
      <c r="F14" s="26"/>
      <c r="G14" s="33"/>
      <c r="H14" s="34"/>
      <c r="I14" s="28">
        <f>Areas!B14</f>
        <v>0</v>
      </c>
      <c r="J14" s="28">
        <f>Areas!D14</f>
        <v>0</v>
      </c>
    </row>
    <row r="15" spans="1:10" ht="24.95" customHeight="1" x14ac:dyDescent="0.25">
      <c r="B15" s="26"/>
      <c r="C15" s="32"/>
      <c r="D15" s="26"/>
      <c r="E15" s="26"/>
      <c r="F15" s="26"/>
      <c r="G15" s="33"/>
      <c r="H15" s="34"/>
      <c r="I15" s="28">
        <f>Areas!B15</f>
        <v>0</v>
      </c>
      <c r="J15" s="28">
        <f>Areas!D15</f>
        <v>0</v>
      </c>
    </row>
    <row r="16" spans="1:10" ht="24.95" customHeight="1" x14ac:dyDescent="0.25">
      <c r="B16" s="26"/>
      <c r="C16" s="32"/>
      <c r="D16" s="26"/>
      <c r="E16" s="26"/>
      <c r="F16" s="26"/>
      <c r="G16" s="33"/>
      <c r="H16" s="34"/>
      <c r="I16" s="28">
        <f>Areas!B16</f>
        <v>0</v>
      </c>
      <c r="J16" s="28">
        <f>Areas!D16</f>
        <v>0</v>
      </c>
    </row>
    <row r="17" spans="2:10" ht="24.95" customHeight="1" x14ac:dyDescent="0.25">
      <c r="B17" s="26"/>
      <c r="C17" s="32"/>
      <c r="D17" s="26"/>
      <c r="E17" s="26"/>
      <c r="F17" s="26"/>
      <c r="G17" s="33"/>
      <c r="H17" s="34"/>
      <c r="I17" s="28">
        <f>Areas!B17</f>
        <v>0</v>
      </c>
      <c r="J17" s="28">
        <f>Areas!D17</f>
        <v>0</v>
      </c>
    </row>
    <row r="18" spans="2:10" ht="24.95" customHeight="1" x14ac:dyDescent="0.25">
      <c r="B18" s="26"/>
      <c r="C18" s="32"/>
      <c r="D18" s="26"/>
      <c r="E18" s="26"/>
      <c r="F18" s="26"/>
      <c r="G18" s="33"/>
      <c r="H18" s="34"/>
      <c r="I18" s="28">
        <f>Areas!B18</f>
        <v>0</v>
      </c>
      <c r="J18" s="28">
        <f>Areas!D18</f>
        <v>0</v>
      </c>
    </row>
    <row r="19" spans="2:10" ht="24.95" customHeight="1" x14ac:dyDescent="0.25">
      <c r="B19" s="26"/>
      <c r="C19" s="32"/>
      <c r="D19" s="26"/>
      <c r="E19" s="26"/>
      <c r="F19" s="26"/>
      <c r="G19" s="33"/>
      <c r="H19" s="34"/>
      <c r="I19" s="28">
        <f>Areas!B19</f>
        <v>0</v>
      </c>
      <c r="J19" s="28">
        <f>Areas!D19</f>
        <v>0</v>
      </c>
    </row>
    <row r="20" spans="2:10" ht="24.95" customHeight="1" x14ac:dyDescent="0.25">
      <c r="B20" s="26"/>
      <c r="C20" s="32"/>
      <c r="D20" s="26"/>
      <c r="E20" s="26"/>
      <c r="F20" s="26"/>
      <c r="G20" s="33"/>
      <c r="H20" s="34"/>
      <c r="I20" s="28">
        <f>Areas!B20</f>
        <v>0</v>
      </c>
      <c r="J20" s="28">
        <f>Areas!D20</f>
        <v>0</v>
      </c>
    </row>
    <row r="21" spans="2:10" ht="24.95" customHeight="1" x14ac:dyDescent="0.25">
      <c r="B21" s="26"/>
      <c r="C21" s="32"/>
      <c r="D21" s="26"/>
      <c r="E21" s="26"/>
      <c r="F21" s="26"/>
      <c r="G21" s="33"/>
      <c r="H21" s="34"/>
      <c r="I21" s="28">
        <f>Areas!B21</f>
        <v>0</v>
      </c>
      <c r="J21" s="28">
        <f>Areas!D21</f>
        <v>0</v>
      </c>
    </row>
    <row r="22" spans="2:10" ht="24.95" customHeight="1" x14ac:dyDescent="0.25">
      <c r="B22" s="26"/>
      <c r="C22" s="32"/>
      <c r="D22" s="26"/>
      <c r="E22" s="26"/>
      <c r="F22" s="26"/>
      <c r="G22" s="33"/>
      <c r="H22" s="34"/>
      <c r="I22" s="28">
        <f>Areas!B22</f>
        <v>0</v>
      </c>
      <c r="J22" s="28">
        <f>Areas!D22</f>
        <v>0</v>
      </c>
    </row>
    <row r="23" spans="2:10" ht="24.95" customHeight="1" x14ac:dyDescent="0.25">
      <c r="B23" s="26"/>
      <c r="C23" s="32"/>
      <c r="D23" s="26"/>
      <c r="E23" s="26"/>
      <c r="F23" s="26"/>
      <c r="G23" s="33"/>
      <c r="H23" s="34"/>
      <c r="I23" s="28">
        <f>Areas!B23</f>
        <v>0</v>
      </c>
      <c r="J23" s="28">
        <f>Areas!D23</f>
        <v>0</v>
      </c>
    </row>
    <row r="24" spans="2:10" ht="24.95" customHeight="1" x14ac:dyDescent="0.25">
      <c r="B24" s="26"/>
      <c r="C24" s="32"/>
      <c r="D24" s="26"/>
      <c r="E24" s="26"/>
      <c r="F24" s="26"/>
      <c r="G24" s="33"/>
      <c r="H24" s="34"/>
      <c r="I24" s="28">
        <f>Areas!B24</f>
        <v>0</v>
      </c>
      <c r="J24" s="28">
        <f>Areas!D24</f>
        <v>0</v>
      </c>
    </row>
    <row r="25" spans="2:10" ht="24.95" customHeight="1" x14ac:dyDescent="0.25">
      <c r="B25" s="26"/>
      <c r="C25" s="32"/>
      <c r="D25" s="26"/>
      <c r="E25" s="26"/>
      <c r="F25" s="26"/>
      <c r="G25" s="33"/>
      <c r="H25" s="34"/>
      <c r="I25" s="28">
        <f>Areas!B25</f>
        <v>0</v>
      </c>
      <c r="J25" s="28">
        <f>Areas!D25</f>
        <v>0</v>
      </c>
    </row>
    <row r="26" spans="2:10" ht="24.95" customHeight="1" x14ac:dyDescent="0.25">
      <c r="B26" s="26"/>
      <c r="C26" s="32"/>
      <c r="D26" s="26"/>
      <c r="E26" s="26"/>
      <c r="F26" s="26"/>
      <c r="G26" s="33"/>
      <c r="H26" s="34"/>
      <c r="I26" s="28">
        <f>Areas!B26</f>
        <v>0</v>
      </c>
      <c r="J26" s="28">
        <f>Areas!D26</f>
        <v>0</v>
      </c>
    </row>
    <row r="27" spans="2:10" ht="24.95" customHeight="1" x14ac:dyDescent="0.25">
      <c r="B27" s="26"/>
      <c r="C27" s="32"/>
      <c r="D27" s="26"/>
      <c r="E27" s="26"/>
      <c r="F27" s="26"/>
      <c r="G27" s="33"/>
      <c r="H27" s="34"/>
      <c r="I27" s="28">
        <f>Areas!B27</f>
        <v>0</v>
      </c>
      <c r="J27" s="28">
        <f>Areas!D27</f>
        <v>0</v>
      </c>
    </row>
    <row r="28" spans="2:10" ht="24.95" customHeight="1" x14ac:dyDescent="0.25">
      <c r="B28" s="26"/>
      <c r="C28" s="32"/>
      <c r="D28" s="26"/>
      <c r="E28" s="26"/>
      <c r="F28" s="26"/>
      <c r="G28" s="33"/>
      <c r="H28" s="34"/>
      <c r="I28" s="28">
        <f>Areas!B28</f>
        <v>0</v>
      </c>
      <c r="J28" s="28">
        <f>Areas!D28</f>
        <v>0</v>
      </c>
    </row>
    <row r="29" spans="2:10" ht="24.95" customHeight="1" x14ac:dyDescent="0.25">
      <c r="B29" s="26"/>
      <c r="C29" s="32"/>
      <c r="D29" s="26"/>
      <c r="E29" s="26"/>
      <c r="F29" s="26"/>
      <c r="G29" s="33"/>
      <c r="H29" s="34"/>
      <c r="I29" s="28">
        <f>Areas!B29</f>
        <v>0</v>
      </c>
      <c r="J29" s="28">
        <f>Areas!D29</f>
        <v>0</v>
      </c>
    </row>
    <row r="30" spans="2:10" ht="24.95" customHeight="1" x14ac:dyDescent="0.25">
      <c r="B30" s="26"/>
      <c r="C30" s="32"/>
      <c r="D30" s="26"/>
      <c r="E30" s="26"/>
      <c r="F30" s="26"/>
      <c r="G30" s="33"/>
      <c r="H30" s="34"/>
      <c r="I30" s="28">
        <f>Areas!B30</f>
        <v>0</v>
      </c>
      <c r="J30" s="28">
        <f>Areas!D30</f>
        <v>0</v>
      </c>
    </row>
    <row r="31" spans="2:10" ht="24.95" customHeight="1" x14ac:dyDescent="0.25">
      <c r="B31" s="26"/>
      <c r="C31" s="32"/>
      <c r="D31" s="26"/>
      <c r="E31" s="26"/>
      <c r="F31" s="26"/>
      <c r="G31" s="33"/>
      <c r="H31" s="34"/>
      <c r="I31" s="28">
        <f>Areas!B31</f>
        <v>0</v>
      </c>
      <c r="J31" s="28">
        <f>Areas!D31</f>
        <v>0</v>
      </c>
    </row>
    <row r="32" spans="2:10" ht="24.95" customHeight="1" x14ac:dyDescent="0.25">
      <c r="B32" s="26"/>
      <c r="C32" s="32"/>
      <c r="D32" s="26"/>
      <c r="E32" s="26"/>
      <c r="F32" s="26"/>
      <c r="G32" s="33"/>
      <c r="H32" s="34"/>
      <c r="I32" s="28">
        <f>Areas!B32</f>
        <v>0</v>
      </c>
      <c r="J32" s="28">
        <f>Areas!D32</f>
        <v>0</v>
      </c>
    </row>
    <row r="33" spans="2:10" ht="24.95" customHeight="1" x14ac:dyDescent="0.25">
      <c r="B33" s="26"/>
      <c r="C33" s="32"/>
      <c r="D33" s="26"/>
      <c r="E33" s="26"/>
      <c r="F33" s="26"/>
      <c r="G33" s="33"/>
      <c r="H33" s="34"/>
      <c r="I33" s="28">
        <f>Areas!B33</f>
        <v>0</v>
      </c>
      <c r="J33" s="28">
        <f>Areas!D33</f>
        <v>0</v>
      </c>
    </row>
    <row r="34" spans="2:10" ht="24.95" customHeight="1" x14ac:dyDescent="0.25">
      <c r="B34" s="26"/>
      <c r="C34" s="32"/>
      <c r="D34" s="26"/>
      <c r="E34" s="26"/>
      <c r="F34" s="26"/>
      <c r="G34" s="33"/>
      <c r="H34" s="34"/>
      <c r="I34" s="28">
        <f>Areas!B34</f>
        <v>0</v>
      </c>
      <c r="J34" s="28">
        <f>Areas!D34</f>
        <v>0</v>
      </c>
    </row>
    <row r="35" spans="2:10" ht="24.95" customHeight="1" x14ac:dyDescent="0.25">
      <c r="B35" s="26"/>
      <c r="C35" s="32"/>
      <c r="D35" s="26"/>
      <c r="E35" s="26"/>
      <c r="F35" s="26"/>
      <c r="G35" s="33"/>
      <c r="H35" s="34"/>
      <c r="I35" s="28">
        <f>Areas!B35</f>
        <v>0</v>
      </c>
      <c r="J35" s="28">
        <f>Areas!D35</f>
        <v>0</v>
      </c>
    </row>
    <row r="36" spans="2:10" ht="24.95" customHeight="1" x14ac:dyDescent="0.25">
      <c r="B36" s="26"/>
      <c r="C36" s="32"/>
      <c r="D36" s="26"/>
      <c r="E36" s="26"/>
      <c r="F36" s="26"/>
      <c r="G36" s="33"/>
      <c r="H36" s="34"/>
      <c r="I36" s="28">
        <f>Areas!B36</f>
        <v>0</v>
      </c>
      <c r="J36" s="28">
        <f>Areas!D36</f>
        <v>0</v>
      </c>
    </row>
    <row r="37" spans="2:10" ht="24.95" customHeight="1" x14ac:dyDescent="0.25">
      <c r="B37" s="26"/>
      <c r="C37" s="32"/>
      <c r="D37" s="26"/>
      <c r="E37" s="26"/>
      <c r="F37" s="26"/>
      <c r="G37" s="33"/>
      <c r="H37" s="34"/>
      <c r="I37" s="28">
        <f>Areas!B37</f>
        <v>0</v>
      </c>
      <c r="J37" s="28">
        <f>Areas!D37</f>
        <v>0</v>
      </c>
    </row>
    <row r="38" spans="2:10" ht="24.95" customHeight="1" x14ac:dyDescent="0.25">
      <c r="B38" s="26"/>
      <c r="C38" s="32"/>
      <c r="D38" s="26"/>
      <c r="E38" s="26"/>
      <c r="F38" s="26"/>
      <c r="G38" s="33"/>
      <c r="H38" s="34"/>
      <c r="I38" s="28">
        <f>Areas!B38</f>
        <v>0</v>
      </c>
      <c r="J38" s="28">
        <f>Areas!D38</f>
        <v>0</v>
      </c>
    </row>
    <row r="39" spans="2:10" ht="24.95" customHeight="1" x14ac:dyDescent="0.25">
      <c r="B39" s="26"/>
      <c r="C39" s="32"/>
      <c r="D39" s="26"/>
      <c r="E39" s="26"/>
      <c r="F39" s="26"/>
      <c r="G39" s="33"/>
      <c r="H39" s="34"/>
      <c r="I39" s="28">
        <f>Areas!B39</f>
        <v>0</v>
      </c>
      <c r="J39" s="28">
        <f>Areas!D39</f>
        <v>0</v>
      </c>
    </row>
    <row r="40" spans="2:10" ht="24.95" customHeight="1" x14ac:dyDescent="0.25">
      <c r="B40" s="26"/>
      <c r="C40" s="32"/>
      <c r="D40" s="26"/>
      <c r="E40" s="26"/>
      <c r="F40" s="26"/>
      <c r="G40" s="33"/>
      <c r="H40" s="34"/>
      <c r="I40" s="28">
        <f>Areas!B40</f>
        <v>0</v>
      </c>
      <c r="J40" s="28">
        <f>Areas!D40</f>
        <v>0</v>
      </c>
    </row>
    <row r="41" spans="2:10" ht="24.95" customHeight="1" x14ac:dyDescent="0.25">
      <c r="B41" s="26"/>
      <c r="C41" s="32"/>
      <c r="D41" s="26"/>
      <c r="E41" s="26"/>
      <c r="F41" s="26"/>
      <c r="G41" s="33"/>
      <c r="H41" s="34"/>
      <c r="I41" s="28">
        <f>Areas!B41</f>
        <v>0</v>
      </c>
      <c r="J41" s="28">
        <f>Areas!D41</f>
        <v>0</v>
      </c>
    </row>
    <row r="42" spans="2:10" ht="24.95" customHeight="1" x14ac:dyDescent="0.25">
      <c r="B42" s="26"/>
      <c r="C42" s="32"/>
      <c r="D42" s="26"/>
      <c r="E42" s="26"/>
      <c r="F42" s="26"/>
      <c r="G42" s="33"/>
      <c r="H42" s="34"/>
      <c r="I42" s="28">
        <f>Areas!B42</f>
        <v>0</v>
      </c>
      <c r="J42" s="28">
        <f>Areas!D42</f>
        <v>0</v>
      </c>
    </row>
    <row r="43" spans="2:10" ht="24.95" customHeight="1" x14ac:dyDescent="0.25">
      <c r="B43" s="26"/>
      <c r="C43" s="32"/>
      <c r="D43" s="26"/>
      <c r="E43" s="26"/>
      <c r="F43" s="26"/>
      <c r="G43" s="33"/>
      <c r="H43" s="34"/>
      <c r="I43" s="28">
        <f>Areas!B43</f>
        <v>0</v>
      </c>
      <c r="J43" s="28">
        <f>Areas!D43</f>
        <v>0</v>
      </c>
    </row>
    <row r="44" spans="2:10" ht="24.95" customHeight="1" x14ac:dyDescent="0.25">
      <c r="B44" s="26"/>
      <c r="C44" s="32"/>
      <c r="D44" s="26"/>
      <c r="E44" s="26"/>
      <c r="F44" s="26"/>
      <c r="G44" s="33"/>
      <c r="H44" s="34"/>
      <c r="I44" s="28">
        <f>Areas!B44</f>
        <v>0</v>
      </c>
      <c r="J44" s="28">
        <f>Areas!D44</f>
        <v>0</v>
      </c>
    </row>
    <row r="45" spans="2:10" ht="24.95" customHeight="1" x14ac:dyDescent="0.25">
      <c r="B45" s="26"/>
      <c r="C45" s="32"/>
      <c r="D45" s="26"/>
      <c r="E45" s="26"/>
      <c r="F45" s="26"/>
      <c r="G45" s="33"/>
      <c r="H45" s="34"/>
      <c r="I45" s="28">
        <f>Areas!B45</f>
        <v>0</v>
      </c>
      <c r="J45" s="28">
        <f>Areas!D45</f>
        <v>0</v>
      </c>
    </row>
    <row r="46" spans="2:10" ht="24.95" customHeight="1" x14ac:dyDescent="0.25">
      <c r="B46" s="26"/>
      <c r="C46" s="32"/>
      <c r="D46" s="26"/>
      <c r="E46" s="26"/>
      <c r="F46" s="26"/>
      <c r="G46" s="33"/>
      <c r="H46" s="34"/>
      <c r="I46" s="28">
        <f>Areas!B46</f>
        <v>0</v>
      </c>
      <c r="J46" s="28">
        <f>Areas!D46</f>
        <v>0</v>
      </c>
    </row>
    <row r="47" spans="2:10" ht="24.95" customHeight="1" x14ac:dyDescent="0.25">
      <c r="B47" s="26"/>
      <c r="C47" s="32"/>
      <c r="D47" s="26"/>
      <c r="E47" s="26"/>
      <c r="F47" s="26"/>
      <c r="G47" s="33"/>
      <c r="H47" s="34"/>
      <c r="I47" s="28">
        <f>Areas!B47</f>
        <v>0</v>
      </c>
      <c r="J47" s="28">
        <f>Areas!D47</f>
        <v>0</v>
      </c>
    </row>
    <row r="48" spans="2:10" ht="24.95" customHeight="1" x14ac:dyDescent="0.25">
      <c r="B48" s="26"/>
      <c r="C48" s="32"/>
      <c r="D48" s="26"/>
      <c r="E48" s="26"/>
      <c r="F48" s="26"/>
      <c r="G48" s="33"/>
      <c r="H48" s="34"/>
      <c r="I48" s="28">
        <f>Areas!B48</f>
        <v>0</v>
      </c>
      <c r="J48" s="28">
        <f>Areas!D48</f>
        <v>0</v>
      </c>
    </row>
    <row r="49" spans="2:10" ht="24.95" customHeight="1" x14ac:dyDescent="0.25">
      <c r="B49" s="26"/>
      <c r="C49" s="32"/>
      <c r="D49" s="26"/>
      <c r="E49" s="26"/>
      <c r="F49" s="26"/>
      <c r="G49" s="33"/>
      <c r="H49" s="34"/>
      <c r="I49" s="28">
        <f>Areas!B49</f>
        <v>0</v>
      </c>
      <c r="J49" s="28">
        <f>Areas!D49</f>
        <v>0</v>
      </c>
    </row>
    <row r="50" spans="2:10" ht="24.95" customHeight="1" x14ac:dyDescent="0.25">
      <c r="B50" s="26"/>
      <c r="C50" s="32"/>
      <c r="D50" s="26"/>
      <c r="E50" s="26"/>
      <c r="F50" s="26"/>
      <c r="G50" s="33"/>
      <c r="H50" s="34"/>
      <c r="I50" s="28">
        <f>Areas!B50</f>
        <v>0</v>
      </c>
      <c r="J50" s="28">
        <f>Areas!D50</f>
        <v>0</v>
      </c>
    </row>
    <row r="51" spans="2:10" ht="24.95" customHeight="1" x14ac:dyDescent="0.25">
      <c r="B51" s="26"/>
      <c r="C51" s="32"/>
      <c r="D51" s="26"/>
      <c r="E51" s="26"/>
      <c r="F51" s="26"/>
      <c r="G51" s="33"/>
      <c r="H51" s="34"/>
      <c r="I51" s="28">
        <f>Areas!B51</f>
        <v>0</v>
      </c>
      <c r="J51" s="28">
        <f>Areas!D51</f>
        <v>0</v>
      </c>
    </row>
    <row r="52" spans="2:10" ht="24.95" customHeight="1" x14ac:dyDescent="0.25">
      <c r="B52" s="26"/>
      <c r="C52" s="32"/>
      <c r="D52" s="26"/>
      <c r="E52" s="26"/>
      <c r="F52" s="26"/>
      <c r="G52" s="33"/>
      <c r="H52" s="34"/>
      <c r="I52" s="28">
        <f>Areas!B52</f>
        <v>0</v>
      </c>
      <c r="J52" s="28">
        <f>Areas!D52</f>
        <v>0</v>
      </c>
    </row>
    <row r="53" spans="2:10" ht="24.95" customHeight="1" x14ac:dyDescent="0.25">
      <c r="B53" s="26"/>
      <c r="C53" s="32"/>
      <c r="D53" s="26"/>
      <c r="E53" s="26"/>
      <c r="F53" s="26"/>
      <c r="G53" s="33"/>
      <c r="H53" s="34"/>
      <c r="I53" s="28">
        <f>Areas!B53</f>
        <v>0</v>
      </c>
      <c r="J53" s="28">
        <f>Areas!D53</f>
        <v>0</v>
      </c>
    </row>
    <row r="54" spans="2:10" ht="24.95" customHeight="1" x14ac:dyDescent="0.25">
      <c r="B54" s="26"/>
      <c r="C54" s="32"/>
      <c r="D54" s="26"/>
      <c r="E54" s="26"/>
      <c r="F54" s="26"/>
      <c r="G54" s="33"/>
      <c r="H54" s="34"/>
      <c r="I54" s="28">
        <f>Areas!B54</f>
        <v>0</v>
      </c>
      <c r="J54" s="28">
        <f>Areas!D54</f>
        <v>0</v>
      </c>
    </row>
    <row r="55" spans="2:10" ht="24.95" customHeight="1" x14ac:dyDescent="0.25">
      <c r="B55" s="26"/>
      <c r="C55" s="32"/>
      <c r="D55" s="26"/>
      <c r="E55" s="26"/>
      <c r="F55" s="26"/>
      <c r="G55" s="33"/>
      <c r="H55" s="34"/>
      <c r="I55" s="28">
        <f>Areas!B55</f>
        <v>0</v>
      </c>
      <c r="J55" s="28">
        <f>Areas!D55</f>
        <v>0</v>
      </c>
    </row>
    <row r="56" spans="2:10" ht="24.95" customHeight="1" x14ac:dyDescent="0.25">
      <c r="B56" s="26"/>
      <c r="C56" s="32"/>
      <c r="D56" s="26"/>
      <c r="E56" s="26"/>
      <c r="F56" s="26"/>
      <c r="G56" s="33"/>
      <c r="H56" s="34"/>
      <c r="I56" s="28">
        <f>Areas!B56</f>
        <v>0</v>
      </c>
      <c r="J56" s="28">
        <f>Areas!D56</f>
        <v>0</v>
      </c>
    </row>
    <row r="57" spans="2:10" ht="24.95" customHeight="1" x14ac:dyDescent="0.25">
      <c r="B57" s="26"/>
      <c r="C57" s="32"/>
      <c r="D57" s="26"/>
      <c r="E57" s="26"/>
      <c r="F57" s="26"/>
      <c r="G57" s="33"/>
      <c r="H57" s="34"/>
      <c r="J57" s="28" t="e">
        <f>Areas!#REF!</f>
        <v>#REF!</v>
      </c>
    </row>
    <row r="58" spans="2:10" ht="24.95" customHeight="1" x14ac:dyDescent="0.25">
      <c r="B58" s="26"/>
      <c r="C58" s="32"/>
      <c r="D58" s="26"/>
      <c r="E58" s="26"/>
      <c r="F58" s="26"/>
      <c r="G58" s="33"/>
      <c r="H58" s="34"/>
      <c r="J58" s="28" t="e">
        <f>Areas!#REF!</f>
        <v>#REF!</v>
      </c>
    </row>
    <row r="59" spans="2:10" ht="24.95" customHeight="1" x14ac:dyDescent="0.25">
      <c r="B59" s="26"/>
      <c r="C59" s="32"/>
      <c r="D59" s="26"/>
      <c r="E59" s="26"/>
      <c r="F59" s="26"/>
      <c r="G59" s="33"/>
      <c r="H59" s="34"/>
      <c r="J59" s="28" t="e">
        <f>Areas!#REF!</f>
        <v>#REF!</v>
      </c>
    </row>
    <row r="60" spans="2:10" ht="24.95" customHeight="1" x14ac:dyDescent="0.25">
      <c r="B60" s="26"/>
      <c r="C60" s="32"/>
      <c r="D60" s="26"/>
      <c r="E60" s="26"/>
      <c r="F60" s="26"/>
      <c r="G60" s="33"/>
      <c r="H60" s="34"/>
      <c r="J60" s="28" t="e">
        <f>Areas!#REF!</f>
        <v>#REF!</v>
      </c>
    </row>
    <row r="61" spans="2:10" ht="24.95" customHeight="1" x14ac:dyDescent="0.25">
      <c r="B61" s="26"/>
      <c r="C61" s="32"/>
      <c r="D61" s="26"/>
      <c r="E61" s="26"/>
      <c r="F61" s="26"/>
      <c r="G61" s="33"/>
      <c r="H61" s="34"/>
      <c r="J61" s="28" t="e">
        <f>Areas!#REF!</f>
        <v>#REF!</v>
      </c>
    </row>
    <row r="62" spans="2:10" ht="24.95" customHeight="1" x14ac:dyDescent="0.25">
      <c r="B62" s="26"/>
      <c r="C62" s="32"/>
      <c r="D62" s="26"/>
      <c r="E62" s="26"/>
      <c r="F62" s="26"/>
      <c r="G62" s="33"/>
      <c r="H62" s="34"/>
      <c r="J62" s="28" t="e">
        <f>Areas!#REF!</f>
        <v>#REF!</v>
      </c>
    </row>
    <row r="63" spans="2:10" ht="24.95" customHeight="1" x14ac:dyDescent="0.25">
      <c r="B63" s="26"/>
      <c r="C63" s="32"/>
      <c r="D63" s="26"/>
      <c r="E63" s="26"/>
      <c r="F63" s="26"/>
      <c r="G63" s="33"/>
      <c r="H63" s="34"/>
      <c r="J63" s="28" t="e">
        <f>Areas!#REF!</f>
        <v>#REF!</v>
      </c>
    </row>
    <row r="64" spans="2:10" ht="24.95" customHeight="1" x14ac:dyDescent="0.25">
      <c r="B64" s="26"/>
      <c r="C64" s="32"/>
      <c r="D64" s="26"/>
      <c r="E64" s="26"/>
      <c r="F64" s="26"/>
      <c r="G64" s="33"/>
      <c r="H64" s="34"/>
      <c r="J64" s="28" t="e">
        <f>Areas!#REF!</f>
        <v>#REF!</v>
      </c>
    </row>
    <row r="65" spans="2:10" ht="24.95" customHeight="1" x14ac:dyDescent="0.25">
      <c r="B65" s="26"/>
      <c r="C65" s="32"/>
      <c r="D65" s="26"/>
      <c r="E65" s="26"/>
      <c r="F65" s="26"/>
      <c r="G65" s="33"/>
      <c r="H65" s="34"/>
      <c r="J65" s="28" t="e">
        <f>Areas!#REF!</f>
        <v>#REF!</v>
      </c>
    </row>
    <row r="66" spans="2:10" ht="24.95" customHeight="1" x14ac:dyDescent="0.25">
      <c r="B66" s="26"/>
      <c r="C66" s="32"/>
      <c r="D66" s="26"/>
      <c r="E66" s="26"/>
      <c r="F66" s="26"/>
      <c r="G66" s="33"/>
      <c r="H66" s="34"/>
      <c r="J66" s="28" t="e">
        <f>Areas!#REF!</f>
        <v>#REF!</v>
      </c>
    </row>
    <row r="67" spans="2:10" ht="24.95" customHeight="1" x14ac:dyDescent="0.25">
      <c r="B67" s="26"/>
      <c r="C67" s="32"/>
      <c r="D67" s="26"/>
      <c r="E67" s="26"/>
      <c r="F67" s="26"/>
      <c r="G67" s="33"/>
      <c r="H67" s="34"/>
      <c r="J67" s="28" t="e">
        <f>Areas!#REF!</f>
        <v>#REF!</v>
      </c>
    </row>
    <row r="68" spans="2:10" ht="24.95" customHeight="1" x14ac:dyDescent="0.25">
      <c r="B68" s="26"/>
      <c r="C68" s="32"/>
      <c r="D68" s="26"/>
      <c r="E68" s="26"/>
      <c r="F68" s="26"/>
      <c r="G68" s="33"/>
      <c r="H68" s="34"/>
      <c r="J68" s="28" t="e">
        <f>Areas!#REF!</f>
        <v>#REF!</v>
      </c>
    </row>
    <row r="69" spans="2:10" ht="24.95" customHeight="1" x14ac:dyDescent="0.25">
      <c r="B69" s="26"/>
      <c r="C69" s="32"/>
      <c r="D69" s="26"/>
      <c r="E69" s="26"/>
      <c r="F69" s="26"/>
      <c r="G69" s="33"/>
      <c r="H69" s="34"/>
      <c r="J69" s="28" t="e">
        <f>Areas!#REF!</f>
        <v>#REF!</v>
      </c>
    </row>
    <row r="70" spans="2:10" ht="24.95" customHeight="1" x14ac:dyDescent="0.25">
      <c r="B70" s="26"/>
      <c r="C70" s="32"/>
      <c r="D70" s="26"/>
      <c r="E70" s="26"/>
      <c r="F70" s="26"/>
      <c r="G70" s="33"/>
      <c r="H70" s="34"/>
      <c r="J70" s="28" t="e">
        <f>Areas!#REF!</f>
        <v>#REF!</v>
      </c>
    </row>
    <row r="71" spans="2:10" ht="24.95" customHeight="1" x14ac:dyDescent="0.25">
      <c r="B71" s="26"/>
      <c r="C71" s="32"/>
      <c r="D71" s="26"/>
      <c r="E71" s="26"/>
      <c r="F71" s="26"/>
      <c r="G71" s="33"/>
      <c r="H71" s="34"/>
      <c r="J71" s="28" t="e">
        <f>Areas!#REF!</f>
        <v>#REF!</v>
      </c>
    </row>
    <row r="72" spans="2:10" ht="24.95" customHeight="1" x14ac:dyDescent="0.25">
      <c r="B72" s="26"/>
      <c r="C72" s="32"/>
      <c r="D72" s="26"/>
      <c r="E72" s="26"/>
      <c r="F72" s="26"/>
      <c r="G72" s="33"/>
      <c r="H72" s="34"/>
      <c r="J72" s="28" t="e">
        <f>Areas!#REF!</f>
        <v>#REF!</v>
      </c>
    </row>
    <row r="73" spans="2:10" ht="24.95" customHeight="1" x14ac:dyDescent="0.25">
      <c r="B73" s="26"/>
      <c r="C73" s="32"/>
      <c r="D73" s="26"/>
      <c r="E73" s="26"/>
      <c r="F73" s="26"/>
      <c r="G73" s="33"/>
      <c r="H73" s="34"/>
      <c r="J73" s="28" t="e">
        <f>Areas!#REF!</f>
        <v>#REF!</v>
      </c>
    </row>
    <row r="74" spans="2:10" ht="24.95" customHeight="1" x14ac:dyDescent="0.25">
      <c r="B74" s="26"/>
      <c r="C74" s="32"/>
      <c r="D74" s="26"/>
      <c r="E74" s="26"/>
      <c r="F74" s="26"/>
      <c r="G74" s="33"/>
      <c r="H74" s="34"/>
      <c r="J74" s="28" t="e">
        <f>Areas!#REF!</f>
        <v>#REF!</v>
      </c>
    </row>
    <row r="75" spans="2:10" ht="24.95" customHeight="1" x14ac:dyDescent="0.25">
      <c r="B75" s="26"/>
      <c r="C75" s="32"/>
      <c r="D75" s="26"/>
      <c r="E75" s="26"/>
      <c r="F75" s="26"/>
      <c r="G75" s="33"/>
      <c r="H75" s="34"/>
      <c r="J75" s="28" t="e">
        <f>Areas!#REF!</f>
        <v>#REF!</v>
      </c>
    </row>
    <row r="76" spans="2:10" ht="24.95" customHeight="1" x14ac:dyDescent="0.25">
      <c r="B76" s="26"/>
      <c r="C76" s="32"/>
      <c r="D76" s="26"/>
      <c r="E76" s="26"/>
      <c r="F76" s="26"/>
      <c r="G76" s="33"/>
      <c r="H76" s="34"/>
      <c r="J76" s="28" t="e">
        <f>Areas!#REF!</f>
        <v>#REF!</v>
      </c>
    </row>
    <row r="77" spans="2:10" ht="24.95" customHeight="1" x14ac:dyDescent="0.25">
      <c r="B77" s="26"/>
      <c r="C77" s="32"/>
      <c r="D77" s="26"/>
      <c r="E77" s="26"/>
      <c r="F77" s="26"/>
      <c r="G77" s="33"/>
      <c r="H77" s="34"/>
      <c r="J77" s="28" t="e">
        <f>Areas!#REF!</f>
        <v>#REF!</v>
      </c>
    </row>
    <row r="78" spans="2:10" ht="24.95" customHeight="1" x14ac:dyDescent="0.25">
      <c r="B78" s="26"/>
      <c r="C78" s="32"/>
      <c r="D78" s="26"/>
      <c r="E78" s="26"/>
      <c r="F78" s="26"/>
      <c r="G78" s="33"/>
      <c r="H78" s="34"/>
      <c r="J78" s="28" t="e">
        <f>Areas!#REF!</f>
        <v>#REF!</v>
      </c>
    </row>
    <row r="79" spans="2:10" ht="24.95" customHeight="1" x14ac:dyDescent="0.25">
      <c r="B79" s="26"/>
      <c r="C79" s="32"/>
      <c r="D79" s="26"/>
      <c r="E79" s="26"/>
      <c r="F79" s="26"/>
      <c r="G79" s="33"/>
      <c r="H79" s="34"/>
      <c r="J79" s="28" t="e">
        <f>Areas!#REF!</f>
        <v>#REF!</v>
      </c>
    </row>
    <row r="80" spans="2:10" ht="24.95" customHeight="1" x14ac:dyDescent="0.25">
      <c r="B80" s="26"/>
      <c r="C80" s="32"/>
      <c r="D80" s="26"/>
      <c r="E80" s="26"/>
      <c r="F80" s="26"/>
      <c r="G80" s="33"/>
      <c r="H80" s="34"/>
      <c r="J80" s="28" t="e">
        <f>Areas!#REF!</f>
        <v>#REF!</v>
      </c>
    </row>
    <row r="81" spans="2:10" ht="24.95" customHeight="1" x14ac:dyDescent="0.25">
      <c r="B81" s="26"/>
      <c r="C81" s="32"/>
      <c r="D81" s="26"/>
      <c r="E81" s="26"/>
      <c r="F81" s="26"/>
      <c r="G81" s="33"/>
      <c r="H81" s="34"/>
      <c r="J81" s="28" t="e">
        <f>Areas!#REF!</f>
        <v>#REF!</v>
      </c>
    </row>
    <row r="82" spans="2:10" ht="24.95" customHeight="1" x14ac:dyDescent="0.25">
      <c r="B82" s="26"/>
      <c r="C82" s="32"/>
      <c r="D82" s="26"/>
      <c r="E82" s="26"/>
      <c r="F82" s="26"/>
      <c r="G82" s="33"/>
      <c r="H82" s="34"/>
      <c r="J82" s="28" t="e">
        <f>Areas!#REF!</f>
        <v>#REF!</v>
      </c>
    </row>
    <row r="83" spans="2:10" ht="24.95" customHeight="1" x14ac:dyDescent="0.25">
      <c r="B83" s="26"/>
      <c r="C83" s="32"/>
      <c r="D83" s="26"/>
      <c r="E83" s="26"/>
      <c r="F83" s="26"/>
      <c r="G83" s="33"/>
      <c r="H83" s="34"/>
      <c r="J83" s="28" t="e">
        <f>Areas!#REF!</f>
        <v>#REF!</v>
      </c>
    </row>
    <row r="84" spans="2:10" ht="24.95" customHeight="1" x14ac:dyDescent="0.25">
      <c r="B84" s="26"/>
      <c r="C84" s="32"/>
      <c r="D84" s="26"/>
      <c r="E84" s="26"/>
      <c r="F84" s="26"/>
      <c r="G84" s="33"/>
      <c r="H84" s="34"/>
      <c r="J84" s="28" t="e">
        <f>Areas!#REF!</f>
        <v>#REF!</v>
      </c>
    </row>
    <row r="85" spans="2:10" ht="24.95" customHeight="1" x14ac:dyDescent="0.25">
      <c r="B85" s="26"/>
      <c r="C85" s="32"/>
      <c r="D85" s="26"/>
      <c r="E85" s="26"/>
      <c r="F85" s="26"/>
      <c r="G85" s="33"/>
      <c r="H85" s="34"/>
      <c r="J85" s="28" t="e">
        <f>Areas!#REF!</f>
        <v>#REF!</v>
      </c>
    </row>
    <row r="86" spans="2:10" ht="24.95" customHeight="1" x14ac:dyDescent="0.25">
      <c r="B86" s="26"/>
      <c r="C86" s="32"/>
      <c r="D86" s="26"/>
      <c r="E86" s="26"/>
      <c r="F86" s="26"/>
      <c r="G86" s="33"/>
      <c r="H86" s="34"/>
      <c r="J86" s="28" t="e">
        <f>Areas!#REF!</f>
        <v>#REF!</v>
      </c>
    </row>
    <row r="87" spans="2:10" ht="24.95" customHeight="1" x14ac:dyDescent="0.25">
      <c r="B87" s="26"/>
      <c r="C87" s="32"/>
      <c r="D87" s="26"/>
      <c r="E87" s="26"/>
      <c r="F87" s="26"/>
      <c r="G87" s="33"/>
      <c r="H87" s="34"/>
      <c r="J87" s="28" t="e">
        <f>Areas!#REF!</f>
        <v>#REF!</v>
      </c>
    </row>
    <row r="88" spans="2:10" ht="24.95" customHeight="1" x14ac:dyDescent="0.25">
      <c r="B88" s="26"/>
      <c r="C88" s="32"/>
      <c r="D88" s="26"/>
      <c r="E88" s="26"/>
      <c r="F88" s="26"/>
      <c r="G88" s="33"/>
      <c r="H88" s="34"/>
      <c r="J88" s="28" t="e">
        <f>Areas!#REF!</f>
        <v>#REF!</v>
      </c>
    </row>
    <row r="89" spans="2:10" ht="24.95" customHeight="1" x14ac:dyDescent="0.25">
      <c r="B89" s="26"/>
      <c r="C89" s="32"/>
      <c r="D89" s="26"/>
      <c r="E89" s="26"/>
      <c r="F89" s="26"/>
      <c r="G89" s="33"/>
      <c r="H89" s="34"/>
      <c r="J89" s="28" t="e">
        <f>Areas!#REF!</f>
        <v>#REF!</v>
      </c>
    </row>
    <row r="90" spans="2:10" ht="24.95" customHeight="1" x14ac:dyDescent="0.25">
      <c r="B90" s="26"/>
      <c r="C90" s="32"/>
      <c r="D90" s="26"/>
      <c r="E90" s="26"/>
      <c r="F90" s="26"/>
      <c r="G90" s="33"/>
      <c r="H90" s="34"/>
      <c r="J90" s="28" t="e">
        <f>Areas!#REF!</f>
        <v>#REF!</v>
      </c>
    </row>
    <row r="91" spans="2:10" ht="24.95" customHeight="1" x14ac:dyDescent="0.25">
      <c r="B91" s="26"/>
      <c r="C91" s="32"/>
      <c r="D91" s="26"/>
      <c r="E91" s="26"/>
      <c r="F91" s="26"/>
      <c r="G91" s="33"/>
      <c r="H91" s="34"/>
      <c r="J91" s="28" t="e">
        <f>Areas!#REF!</f>
        <v>#REF!</v>
      </c>
    </row>
    <row r="92" spans="2:10" ht="24.95" customHeight="1" x14ac:dyDescent="0.25">
      <c r="B92" s="26"/>
      <c r="C92" s="32"/>
      <c r="D92" s="26"/>
      <c r="E92" s="26"/>
      <c r="F92" s="26"/>
      <c r="G92" s="33"/>
      <c r="H92" s="34"/>
      <c r="J92" s="28" t="e">
        <f>Areas!#REF!</f>
        <v>#REF!</v>
      </c>
    </row>
    <row r="93" spans="2:10" ht="24.95" customHeight="1" x14ac:dyDescent="0.25">
      <c r="B93" s="26"/>
      <c r="C93" s="32"/>
      <c r="D93" s="26"/>
      <c r="E93" s="26"/>
      <c r="F93" s="26"/>
      <c r="G93" s="33"/>
      <c r="H93" s="34"/>
      <c r="J93" s="28" t="e">
        <f>Areas!#REF!</f>
        <v>#REF!</v>
      </c>
    </row>
    <row r="94" spans="2:10" ht="24.95" customHeight="1" x14ac:dyDescent="0.25">
      <c r="B94" s="26"/>
      <c r="C94" s="32"/>
      <c r="D94" s="26"/>
      <c r="E94" s="26"/>
      <c r="F94" s="26"/>
      <c r="G94" s="33"/>
      <c r="H94" s="34"/>
      <c r="J94" s="28" t="e">
        <f>Areas!#REF!</f>
        <v>#REF!</v>
      </c>
    </row>
    <row r="95" spans="2:10" ht="24.95" customHeight="1" x14ac:dyDescent="0.25">
      <c r="B95" s="26"/>
      <c r="C95" s="32"/>
      <c r="D95" s="26"/>
      <c r="E95" s="26"/>
      <c r="F95" s="26"/>
      <c r="G95" s="33"/>
      <c r="H95" s="34"/>
      <c r="J95" s="28" t="e">
        <f>Areas!#REF!</f>
        <v>#REF!</v>
      </c>
    </row>
    <row r="96" spans="2:10" ht="24.95" customHeight="1" x14ac:dyDescent="0.25">
      <c r="B96" s="26"/>
      <c r="C96" s="32"/>
      <c r="D96" s="26"/>
      <c r="E96" s="26"/>
      <c r="F96" s="26"/>
      <c r="G96" s="33"/>
      <c r="H96" s="34"/>
      <c r="J96" s="28" t="e">
        <f>Areas!#REF!</f>
        <v>#REF!</v>
      </c>
    </row>
    <row r="97" spans="2:10" ht="24.95" customHeight="1" x14ac:dyDescent="0.25">
      <c r="B97" s="26"/>
      <c r="C97" s="32"/>
      <c r="D97" s="26"/>
      <c r="E97" s="26"/>
      <c r="F97" s="26"/>
      <c r="G97" s="33"/>
      <c r="H97" s="34"/>
      <c r="J97" s="28" t="e">
        <f>Areas!#REF!</f>
        <v>#REF!</v>
      </c>
    </row>
    <row r="98" spans="2:10" ht="24.95" customHeight="1" x14ac:dyDescent="0.25">
      <c r="B98" s="26"/>
      <c r="C98" s="32"/>
      <c r="D98" s="26"/>
      <c r="E98" s="26"/>
      <c r="F98" s="26"/>
      <c r="G98" s="33"/>
      <c r="H98" s="34"/>
      <c r="J98" s="28" t="e">
        <f>Areas!#REF!</f>
        <v>#REF!</v>
      </c>
    </row>
    <row r="99" spans="2:10" ht="24.95" customHeight="1" x14ac:dyDescent="0.25">
      <c r="B99" s="26"/>
      <c r="C99" s="32"/>
      <c r="D99" s="26"/>
      <c r="E99" s="26"/>
      <c r="F99" s="26"/>
      <c r="G99" s="33"/>
      <c r="H99" s="34"/>
      <c r="J99" s="28" t="e">
        <f>Areas!#REF!</f>
        <v>#REF!</v>
      </c>
    </row>
    <row r="100" spans="2:10" ht="24.95" customHeight="1" x14ac:dyDescent="0.25">
      <c r="B100" s="26"/>
      <c r="C100" s="32"/>
      <c r="D100" s="26"/>
      <c r="E100" s="26"/>
      <c r="F100" s="26"/>
      <c r="G100" s="33"/>
      <c r="H100" s="34"/>
      <c r="J100" s="28" t="e">
        <f>Areas!#REF!</f>
        <v>#REF!</v>
      </c>
    </row>
    <row r="101" spans="2:10" ht="24.95" customHeight="1" x14ac:dyDescent="0.25">
      <c r="B101" s="26"/>
      <c r="C101" s="32"/>
      <c r="D101" s="26"/>
      <c r="E101" s="26"/>
      <c r="F101" s="26"/>
      <c r="G101" s="33"/>
      <c r="H101" s="34"/>
      <c r="J101" s="28" t="e">
        <f>Areas!#REF!</f>
        <v>#REF!</v>
      </c>
    </row>
    <row r="102" spans="2:10" ht="24.95" customHeight="1" x14ac:dyDescent="0.25">
      <c r="B102" s="26"/>
      <c r="C102" s="32"/>
      <c r="D102" s="26"/>
      <c r="E102" s="26"/>
      <c r="F102" s="26"/>
      <c r="G102" s="33"/>
      <c r="H102" s="34"/>
      <c r="J102" s="28" t="e">
        <f>Areas!#REF!</f>
        <v>#REF!</v>
      </c>
    </row>
    <row r="103" spans="2:10" ht="24.95" customHeight="1" x14ac:dyDescent="0.25">
      <c r="B103" s="26"/>
      <c r="C103" s="32"/>
      <c r="D103" s="26"/>
      <c r="E103" s="26"/>
      <c r="F103" s="26"/>
      <c r="G103" s="33"/>
      <c r="H103" s="34"/>
      <c r="J103" s="28" t="e">
        <f>Areas!#REF!</f>
        <v>#REF!</v>
      </c>
    </row>
    <row r="104" spans="2:10" ht="24.95" customHeight="1" x14ac:dyDescent="0.25">
      <c r="B104" s="26"/>
      <c r="C104" s="32"/>
      <c r="D104" s="26"/>
      <c r="E104" s="26"/>
      <c r="F104" s="26"/>
      <c r="G104" s="33"/>
      <c r="H104" s="34"/>
      <c r="J104" s="28" t="e">
        <f>Areas!#REF!</f>
        <v>#REF!</v>
      </c>
    </row>
    <row r="105" spans="2:10" ht="24.95" customHeight="1" x14ac:dyDescent="0.25">
      <c r="B105" s="26"/>
      <c r="C105" s="32"/>
      <c r="D105" s="26"/>
      <c r="E105" s="26"/>
      <c r="F105" s="26"/>
      <c r="G105" s="33"/>
      <c r="H105" s="34"/>
      <c r="J105" s="28" t="e">
        <f>Areas!#REF!</f>
        <v>#REF!</v>
      </c>
    </row>
    <row r="106" spans="2:10" ht="24.95" customHeight="1" x14ac:dyDescent="0.25">
      <c r="B106" s="26"/>
      <c r="C106" s="32"/>
      <c r="D106" s="26"/>
      <c r="E106" s="26"/>
      <c r="F106" s="26"/>
      <c r="G106" s="33"/>
      <c r="H106" s="34"/>
      <c r="J106" s="28" t="e">
        <f>Areas!#REF!</f>
        <v>#REF!</v>
      </c>
    </row>
    <row r="107" spans="2:10" ht="24.95" customHeight="1" x14ac:dyDescent="0.25">
      <c r="B107" s="26"/>
      <c r="C107" s="32"/>
      <c r="D107" s="26"/>
      <c r="E107" s="26"/>
      <c r="F107" s="26"/>
      <c r="G107" s="33"/>
      <c r="H107" s="34"/>
      <c r="J107" s="28" t="e">
        <f>Areas!#REF!</f>
        <v>#REF!</v>
      </c>
    </row>
    <row r="108" spans="2:10" ht="24.95" customHeight="1" x14ac:dyDescent="0.25">
      <c r="B108" s="26"/>
      <c r="C108" s="32"/>
      <c r="D108" s="26"/>
      <c r="E108" s="26"/>
      <c r="F108" s="26"/>
      <c r="G108" s="33"/>
      <c r="H108" s="34"/>
      <c r="J108" s="28" t="e">
        <f>Areas!#REF!</f>
        <v>#REF!</v>
      </c>
    </row>
    <row r="109" spans="2:10" ht="24.95" customHeight="1" x14ac:dyDescent="0.25">
      <c r="B109" s="26"/>
      <c r="C109" s="32"/>
      <c r="D109" s="26"/>
      <c r="E109" s="26"/>
      <c r="F109" s="26"/>
      <c r="G109" s="33"/>
      <c r="H109" s="34"/>
      <c r="J109" s="28" t="e">
        <f>Areas!#REF!</f>
        <v>#REF!</v>
      </c>
    </row>
    <row r="110" spans="2:10" ht="24.95" customHeight="1" x14ac:dyDescent="0.25">
      <c r="B110" s="26"/>
      <c r="C110" s="32"/>
      <c r="D110" s="26"/>
      <c r="E110" s="26"/>
      <c r="F110" s="26"/>
      <c r="G110" s="33"/>
      <c r="H110" s="34"/>
      <c r="J110" s="28" t="e">
        <f>Areas!#REF!</f>
        <v>#REF!</v>
      </c>
    </row>
    <row r="111" spans="2:10" ht="24.95" customHeight="1" x14ac:dyDescent="0.25">
      <c r="B111" s="26"/>
      <c r="C111" s="32"/>
      <c r="D111" s="26"/>
      <c r="E111" s="26"/>
      <c r="F111" s="26"/>
      <c r="G111" s="33"/>
      <c r="H111" s="34"/>
      <c r="J111" s="28" t="e">
        <f>Areas!#REF!</f>
        <v>#REF!</v>
      </c>
    </row>
    <row r="112" spans="2:10" ht="24.95" customHeight="1" x14ac:dyDescent="0.25">
      <c r="B112" s="26"/>
      <c r="C112" s="32"/>
      <c r="D112" s="26"/>
      <c r="E112" s="26"/>
      <c r="F112" s="26"/>
      <c r="G112" s="33"/>
      <c r="H112" s="34"/>
      <c r="J112" s="28" t="e">
        <f>Areas!#REF!</f>
        <v>#REF!</v>
      </c>
    </row>
    <row r="113" spans="2:10" ht="24.95" customHeight="1" x14ac:dyDescent="0.25">
      <c r="B113" s="26"/>
      <c r="C113" s="32"/>
      <c r="D113" s="26"/>
      <c r="E113" s="26"/>
      <c r="F113" s="26"/>
      <c r="G113" s="33"/>
      <c r="H113" s="34"/>
      <c r="J113" s="28" t="e">
        <f>Areas!#REF!</f>
        <v>#REF!</v>
      </c>
    </row>
    <row r="114" spans="2:10" ht="24.95" customHeight="1" x14ac:dyDescent="0.25">
      <c r="B114" s="26"/>
      <c r="C114" s="32"/>
      <c r="D114" s="26"/>
      <c r="E114" s="26"/>
      <c r="F114" s="26"/>
      <c r="G114" s="33"/>
      <c r="H114" s="34"/>
      <c r="J114" s="28" t="e">
        <f>Areas!#REF!</f>
        <v>#REF!</v>
      </c>
    </row>
    <row r="115" spans="2:10" ht="24.95" customHeight="1" x14ac:dyDescent="0.25">
      <c r="B115" s="26"/>
      <c r="C115" s="32"/>
      <c r="D115" s="26"/>
      <c r="E115" s="26"/>
      <c r="F115" s="26"/>
      <c r="G115" s="33"/>
      <c r="H115" s="34"/>
      <c r="J115" s="28" t="e">
        <f>Areas!#REF!</f>
        <v>#REF!</v>
      </c>
    </row>
    <row r="116" spans="2:10" ht="24.95" customHeight="1" x14ac:dyDescent="0.25">
      <c r="B116" s="26"/>
      <c r="C116" s="32"/>
      <c r="D116" s="26"/>
      <c r="E116" s="26"/>
      <c r="F116" s="26"/>
      <c r="G116" s="33"/>
      <c r="H116" s="34"/>
      <c r="J116" s="28" t="e">
        <f>Areas!#REF!</f>
        <v>#REF!</v>
      </c>
    </row>
    <row r="117" spans="2:10" ht="24.95" customHeight="1" x14ac:dyDescent="0.25">
      <c r="B117" s="26"/>
      <c r="C117" s="32"/>
      <c r="D117" s="26"/>
      <c r="E117" s="26"/>
      <c r="F117" s="26"/>
      <c r="G117" s="33"/>
      <c r="H117" s="34"/>
      <c r="J117" s="28" t="e">
        <f>Areas!#REF!</f>
        <v>#REF!</v>
      </c>
    </row>
    <row r="118" spans="2:10" ht="24.95" customHeight="1" x14ac:dyDescent="0.25">
      <c r="B118" s="26"/>
      <c r="C118" s="32"/>
      <c r="D118" s="26"/>
      <c r="E118" s="26"/>
      <c r="F118" s="26"/>
      <c r="G118" s="33"/>
      <c r="H118" s="34"/>
      <c r="J118" s="28" t="e">
        <f>Areas!#REF!</f>
        <v>#REF!</v>
      </c>
    </row>
    <row r="119" spans="2:10" ht="24.95" customHeight="1" x14ac:dyDescent="0.25">
      <c r="B119" s="26"/>
      <c r="C119" s="32"/>
      <c r="D119" s="26"/>
      <c r="E119" s="26"/>
      <c r="F119" s="26"/>
      <c r="G119" s="33"/>
      <c r="H119" s="34"/>
      <c r="J119" s="28" t="e">
        <f>Areas!#REF!</f>
        <v>#REF!</v>
      </c>
    </row>
    <row r="120" spans="2:10" ht="24.95" customHeight="1" x14ac:dyDescent="0.25">
      <c r="B120" s="26"/>
      <c r="C120" s="32"/>
      <c r="D120" s="26"/>
      <c r="E120" s="26"/>
      <c r="F120" s="26"/>
      <c r="G120" s="33"/>
      <c r="H120" s="34"/>
      <c r="J120" s="28" t="e">
        <f>Areas!#REF!</f>
        <v>#REF!</v>
      </c>
    </row>
    <row r="121" spans="2:10" ht="24.95" customHeight="1" x14ac:dyDescent="0.25">
      <c r="B121" s="26"/>
      <c r="C121" s="32"/>
      <c r="D121" s="26"/>
      <c r="E121" s="26"/>
      <c r="F121" s="26"/>
      <c r="G121" s="33"/>
      <c r="H121" s="34"/>
      <c r="J121" s="28" t="e">
        <f>Areas!#REF!</f>
        <v>#REF!</v>
      </c>
    </row>
    <row r="122" spans="2:10" ht="24.95" customHeight="1" x14ac:dyDescent="0.25">
      <c r="B122" s="26"/>
      <c r="C122" s="32"/>
      <c r="D122" s="26"/>
      <c r="E122" s="26"/>
      <c r="F122" s="26"/>
      <c r="G122" s="33"/>
      <c r="H122" s="34"/>
      <c r="J122" s="28" t="e">
        <f>Areas!#REF!</f>
        <v>#REF!</v>
      </c>
    </row>
    <row r="123" spans="2:10" ht="24.95" customHeight="1" x14ac:dyDescent="0.25">
      <c r="B123" s="26"/>
      <c r="C123" s="32"/>
      <c r="D123" s="26"/>
      <c r="E123" s="26"/>
      <c r="F123" s="26"/>
      <c r="G123" s="33"/>
      <c r="H123" s="34"/>
      <c r="J123" s="28" t="e">
        <f>Areas!#REF!</f>
        <v>#REF!</v>
      </c>
    </row>
    <row r="124" spans="2:10" ht="24.95" customHeight="1" x14ac:dyDescent="0.25">
      <c r="B124" s="26"/>
      <c r="C124" s="32"/>
      <c r="D124" s="26"/>
      <c r="E124" s="26"/>
      <c r="F124" s="26"/>
      <c r="G124" s="33"/>
      <c r="H124" s="34"/>
      <c r="J124" s="28" t="e">
        <f>Areas!#REF!</f>
        <v>#REF!</v>
      </c>
    </row>
    <row r="125" spans="2:10" ht="24.95" customHeight="1" x14ac:dyDescent="0.25">
      <c r="B125" s="26"/>
      <c r="C125" s="32"/>
      <c r="D125" s="26"/>
      <c r="E125" s="26"/>
      <c r="F125" s="26"/>
      <c r="G125" s="33"/>
      <c r="H125" s="34"/>
      <c r="J125" s="28" t="e">
        <f>Areas!#REF!</f>
        <v>#REF!</v>
      </c>
    </row>
    <row r="126" spans="2:10" ht="24.95" customHeight="1" x14ac:dyDescent="0.25">
      <c r="B126" s="26"/>
      <c r="C126" s="32"/>
      <c r="D126" s="26"/>
      <c r="E126" s="26"/>
      <c r="F126" s="26"/>
      <c r="G126" s="33"/>
      <c r="H126" s="34"/>
      <c r="J126" s="28" t="e">
        <f>Areas!#REF!</f>
        <v>#REF!</v>
      </c>
    </row>
    <row r="127" spans="2:10" ht="24.95" customHeight="1" x14ac:dyDescent="0.25">
      <c r="B127" s="26"/>
      <c r="C127" s="32"/>
      <c r="D127" s="26"/>
      <c r="E127" s="26"/>
      <c r="F127" s="26"/>
      <c r="G127" s="33"/>
      <c r="H127" s="34"/>
      <c r="J127" s="28" t="e">
        <f>Areas!#REF!</f>
        <v>#REF!</v>
      </c>
    </row>
    <row r="128" spans="2:10" ht="24.95" customHeight="1" x14ac:dyDescent="0.25">
      <c r="B128" s="26"/>
      <c r="C128" s="32"/>
      <c r="D128" s="26"/>
      <c r="E128" s="26"/>
      <c r="F128" s="26"/>
      <c r="G128" s="33"/>
      <c r="H128" s="34"/>
      <c r="J128" s="28" t="e">
        <f>Areas!#REF!</f>
        <v>#REF!</v>
      </c>
    </row>
    <row r="129" spans="2:10" ht="24.95" customHeight="1" x14ac:dyDescent="0.25">
      <c r="B129" s="26"/>
      <c r="C129" s="32"/>
      <c r="D129" s="26"/>
      <c r="E129" s="26"/>
      <c r="F129" s="26"/>
      <c r="G129" s="33"/>
      <c r="H129" s="34"/>
      <c r="J129" s="28" t="e">
        <f>Areas!#REF!</f>
        <v>#REF!</v>
      </c>
    </row>
    <row r="130" spans="2:10" ht="24.95" customHeight="1" x14ac:dyDescent="0.25">
      <c r="B130" s="26"/>
      <c r="C130" s="32"/>
      <c r="D130" s="26"/>
      <c r="E130" s="26"/>
      <c r="F130" s="26"/>
      <c r="G130" s="33"/>
      <c r="H130" s="34"/>
      <c r="J130" s="28" t="e">
        <f>Areas!#REF!</f>
        <v>#REF!</v>
      </c>
    </row>
    <row r="131" spans="2:10" ht="24.95" customHeight="1" x14ac:dyDescent="0.25">
      <c r="B131" s="26"/>
      <c r="C131" s="32"/>
      <c r="D131" s="26"/>
      <c r="E131" s="26"/>
      <c r="F131" s="26"/>
      <c r="G131" s="33"/>
      <c r="H131" s="34"/>
      <c r="J131" s="28" t="e">
        <f>Areas!#REF!</f>
        <v>#REF!</v>
      </c>
    </row>
    <row r="132" spans="2:10" ht="24.95" customHeight="1" x14ac:dyDescent="0.25">
      <c r="B132" s="26"/>
      <c r="C132" s="32"/>
      <c r="D132" s="26"/>
      <c r="E132" s="26"/>
      <c r="F132" s="26"/>
      <c r="G132" s="33"/>
      <c r="H132" s="34"/>
      <c r="J132" s="28" t="e">
        <f>Areas!#REF!</f>
        <v>#REF!</v>
      </c>
    </row>
    <row r="133" spans="2:10" ht="24.95" customHeight="1" x14ac:dyDescent="0.25">
      <c r="B133" s="26"/>
      <c r="C133" s="32"/>
      <c r="D133" s="26"/>
      <c r="E133" s="26"/>
      <c r="F133" s="26"/>
      <c r="G133" s="33"/>
      <c r="H133" s="34"/>
      <c r="J133" s="28" t="e">
        <f>Areas!#REF!</f>
        <v>#REF!</v>
      </c>
    </row>
    <row r="134" spans="2:10" ht="24.95" customHeight="1" x14ac:dyDescent="0.25">
      <c r="B134" s="26"/>
      <c r="C134" s="32"/>
      <c r="D134" s="26"/>
      <c r="E134" s="26"/>
      <c r="F134" s="26"/>
      <c r="G134" s="33"/>
      <c r="H134" s="34"/>
      <c r="J134" s="28" t="e">
        <f>Areas!#REF!</f>
        <v>#REF!</v>
      </c>
    </row>
    <row r="135" spans="2:10" ht="24.95" customHeight="1" x14ac:dyDescent="0.25">
      <c r="B135" s="26"/>
      <c r="C135" s="32"/>
      <c r="D135" s="26"/>
      <c r="E135" s="26"/>
      <c r="F135" s="26"/>
      <c r="G135" s="33"/>
      <c r="H135" s="34"/>
      <c r="J135" s="28" t="e">
        <f>Areas!#REF!</f>
        <v>#REF!</v>
      </c>
    </row>
    <row r="136" spans="2:10" ht="24.95" customHeight="1" x14ac:dyDescent="0.25">
      <c r="B136" s="26"/>
      <c r="C136" s="32"/>
      <c r="D136" s="26"/>
      <c r="E136" s="26"/>
      <c r="F136" s="26"/>
      <c r="G136" s="33"/>
      <c r="H136" s="34"/>
      <c r="J136" s="28" t="e">
        <f>Areas!#REF!</f>
        <v>#REF!</v>
      </c>
    </row>
    <row r="137" spans="2:10" ht="24.95" customHeight="1" x14ac:dyDescent="0.25">
      <c r="B137" s="26"/>
      <c r="C137" s="32"/>
      <c r="D137" s="26"/>
      <c r="E137" s="26"/>
      <c r="F137" s="26"/>
      <c r="G137" s="33"/>
      <c r="H137" s="34"/>
      <c r="J137" s="28" t="e">
        <f>Areas!#REF!</f>
        <v>#REF!</v>
      </c>
    </row>
    <row r="138" spans="2:10" ht="24.95" customHeight="1" x14ac:dyDescent="0.25">
      <c r="B138" s="26"/>
      <c r="C138" s="32"/>
      <c r="D138" s="26"/>
      <c r="E138" s="26"/>
      <c r="F138" s="26"/>
      <c r="G138" s="33"/>
      <c r="H138" s="34"/>
      <c r="J138" s="28" t="e">
        <f>Areas!#REF!</f>
        <v>#REF!</v>
      </c>
    </row>
    <row r="139" spans="2:10" ht="24.95" customHeight="1" x14ac:dyDescent="0.25">
      <c r="B139" s="26"/>
      <c r="C139" s="32"/>
      <c r="D139" s="26"/>
      <c r="E139" s="26"/>
      <c r="F139" s="26"/>
      <c r="G139" s="33"/>
      <c r="H139" s="34"/>
      <c r="J139" s="28" t="e">
        <f>Areas!#REF!</f>
        <v>#REF!</v>
      </c>
    </row>
    <row r="140" spans="2:10" ht="24.95" customHeight="1" x14ac:dyDescent="0.25">
      <c r="B140" s="26"/>
      <c r="C140" s="32"/>
      <c r="D140" s="26"/>
      <c r="E140" s="26"/>
      <c r="F140" s="26"/>
      <c r="G140" s="33"/>
      <c r="H140" s="34"/>
      <c r="J140" s="28" t="e">
        <f>Areas!#REF!</f>
        <v>#REF!</v>
      </c>
    </row>
    <row r="141" spans="2:10" ht="24.95" customHeight="1" x14ac:dyDescent="0.25">
      <c r="B141" s="26"/>
      <c r="C141" s="32"/>
      <c r="D141" s="26"/>
      <c r="E141" s="26"/>
      <c r="F141" s="26"/>
      <c r="G141" s="33"/>
      <c r="H141" s="34"/>
      <c r="J141" s="28" t="e">
        <f>Areas!#REF!</f>
        <v>#REF!</v>
      </c>
    </row>
    <row r="142" spans="2:10" ht="24.95" customHeight="1" x14ac:dyDescent="0.25">
      <c r="B142" s="26"/>
      <c r="C142" s="32"/>
      <c r="D142" s="26"/>
      <c r="E142" s="26"/>
      <c r="F142" s="26"/>
      <c r="G142" s="33"/>
      <c r="H142" s="34"/>
      <c r="J142" s="28" t="e">
        <f>Areas!#REF!</f>
        <v>#REF!</v>
      </c>
    </row>
    <row r="143" spans="2:10" ht="24.95" customHeight="1" x14ac:dyDescent="0.25">
      <c r="B143" s="26"/>
      <c r="C143" s="32"/>
      <c r="D143" s="26"/>
      <c r="E143" s="26"/>
      <c r="F143" s="26"/>
      <c r="G143" s="33"/>
      <c r="H143" s="34"/>
      <c r="J143" s="28" t="e">
        <f>Areas!#REF!</f>
        <v>#REF!</v>
      </c>
    </row>
    <row r="144" spans="2:10" ht="24.95" customHeight="1" x14ac:dyDescent="0.25">
      <c r="B144" s="26"/>
      <c r="C144" s="32"/>
      <c r="D144" s="26"/>
      <c r="E144" s="26"/>
      <c r="F144" s="26"/>
      <c r="G144" s="33"/>
      <c r="H144" s="34"/>
      <c r="J144" s="28" t="e">
        <f>Areas!#REF!</f>
        <v>#REF!</v>
      </c>
    </row>
    <row r="145" spans="2:10" ht="24.95" customHeight="1" x14ac:dyDescent="0.25">
      <c r="B145" s="26"/>
      <c r="C145" s="32"/>
      <c r="D145" s="26"/>
      <c r="E145" s="26"/>
      <c r="F145" s="26"/>
      <c r="G145" s="33"/>
      <c r="H145" s="34"/>
      <c r="J145" s="28" t="e">
        <f>Areas!#REF!</f>
        <v>#REF!</v>
      </c>
    </row>
    <row r="146" spans="2:10" ht="24.95" customHeight="1" x14ac:dyDescent="0.25">
      <c r="B146" s="26"/>
      <c r="C146" s="32"/>
      <c r="D146" s="26"/>
      <c r="E146" s="26"/>
      <c r="F146" s="26"/>
      <c r="G146" s="33"/>
      <c r="H146" s="34"/>
      <c r="J146" s="28" t="e">
        <f>Areas!#REF!</f>
        <v>#REF!</v>
      </c>
    </row>
    <row r="147" spans="2:10" ht="24.95" customHeight="1" x14ac:dyDescent="0.25">
      <c r="B147" s="26"/>
      <c r="C147" s="32"/>
      <c r="D147" s="26"/>
      <c r="E147" s="26"/>
      <c r="F147" s="26"/>
      <c r="G147" s="33"/>
      <c r="H147" s="34"/>
      <c r="J147" s="28" t="e">
        <f>Areas!#REF!</f>
        <v>#REF!</v>
      </c>
    </row>
    <row r="148" spans="2:10" ht="24.95" customHeight="1" x14ac:dyDescent="0.25">
      <c r="B148" s="26"/>
      <c r="C148" s="32"/>
      <c r="D148" s="26"/>
      <c r="E148" s="26"/>
      <c r="F148" s="26"/>
      <c r="G148" s="33"/>
      <c r="H148" s="34"/>
      <c r="J148" s="28" t="e">
        <f>Areas!#REF!</f>
        <v>#REF!</v>
      </c>
    </row>
    <row r="149" spans="2:10" ht="24.95" customHeight="1" x14ac:dyDescent="0.25">
      <c r="B149" s="26"/>
      <c r="C149" s="32"/>
      <c r="D149" s="26"/>
      <c r="E149" s="26"/>
      <c r="F149" s="26"/>
      <c r="G149" s="33"/>
      <c r="H149" s="34"/>
      <c r="J149" s="28" t="e">
        <f>Areas!#REF!</f>
        <v>#REF!</v>
      </c>
    </row>
    <row r="150" spans="2:10" ht="24.95" customHeight="1" x14ac:dyDescent="0.25">
      <c r="B150" s="26"/>
      <c r="C150" s="32"/>
      <c r="D150" s="26"/>
      <c r="E150" s="26"/>
      <c r="F150" s="26"/>
      <c r="G150" s="33"/>
      <c r="H150" s="34"/>
      <c r="J150" s="28" t="e">
        <f>Areas!#REF!</f>
        <v>#REF!</v>
      </c>
    </row>
    <row r="151" spans="2:10" ht="24.95" customHeight="1" x14ac:dyDescent="0.25">
      <c r="B151" s="26"/>
      <c r="C151" s="32"/>
      <c r="D151" s="26"/>
      <c r="E151" s="26"/>
      <c r="F151" s="26"/>
      <c r="G151" s="33"/>
      <c r="H151" s="34"/>
      <c r="J151" s="28" t="e">
        <f>Areas!#REF!</f>
        <v>#REF!</v>
      </c>
    </row>
    <row r="152" spans="2:10" ht="24.95" customHeight="1" x14ac:dyDescent="0.25">
      <c r="B152" s="26"/>
      <c r="C152" s="32"/>
      <c r="D152" s="26"/>
      <c r="E152" s="26"/>
      <c r="F152" s="26"/>
      <c r="G152" s="33"/>
      <c r="H152" s="34"/>
      <c r="J152" s="28" t="e">
        <f>Areas!#REF!</f>
        <v>#REF!</v>
      </c>
    </row>
    <row r="153" spans="2:10" ht="24.95" customHeight="1" x14ac:dyDescent="0.25">
      <c r="B153" s="26"/>
      <c r="C153" s="32"/>
      <c r="D153" s="26"/>
      <c r="E153" s="26"/>
      <c r="F153" s="26"/>
      <c r="G153" s="33"/>
      <c r="H153" s="34"/>
      <c r="J153" s="28" t="e">
        <f>Areas!#REF!</f>
        <v>#REF!</v>
      </c>
    </row>
    <row r="154" spans="2:10" ht="24.95" customHeight="1" x14ac:dyDescent="0.25">
      <c r="B154" s="26"/>
      <c r="C154" s="32"/>
      <c r="D154" s="26"/>
      <c r="E154" s="26"/>
      <c r="F154" s="26"/>
      <c r="G154" s="33"/>
      <c r="H154" s="34"/>
      <c r="J154" s="28" t="e">
        <f>Areas!#REF!</f>
        <v>#REF!</v>
      </c>
    </row>
    <row r="155" spans="2:10" ht="24.95" customHeight="1" x14ac:dyDescent="0.25">
      <c r="B155" s="26"/>
      <c r="C155" s="32"/>
      <c r="D155" s="26"/>
      <c r="E155" s="26"/>
      <c r="F155" s="26"/>
      <c r="G155" s="33"/>
      <c r="H155" s="34"/>
      <c r="J155" s="28" t="e">
        <f>Areas!#REF!</f>
        <v>#REF!</v>
      </c>
    </row>
    <row r="156" spans="2:10" ht="24.95" customHeight="1" x14ac:dyDescent="0.25">
      <c r="B156" s="26"/>
      <c r="C156" s="32"/>
      <c r="D156" s="26"/>
      <c r="E156" s="26"/>
      <c r="F156" s="26"/>
      <c r="G156" s="33"/>
      <c r="H156" s="34"/>
      <c r="J156" s="28" t="e">
        <f>Areas!#REF!</f>
        <v>#REF!</v>
      </c>
    </row>
    <row r="157" spans="2:10" ht="24.95" customHeight="1" x14ac:dyDescent="0.25">
      <c r="B157" s="26"/>
      <c r="C157" s="32"/>
      <c r="D157" s="26"/>
      <c r="E157" s="26"/>
      <c r="F157" s="26"/>
      <c r="G157" s="33"/>
      <c r="H157" s="34"/>
      <c r="J157" s="28" t="e">
        <f>Areas!#REF!</f>
        <v>#REF!</v>
      </c>
    </row>
    <row r="158" spans="2:10" ht="24.95" customHeight="1" x14ac:dyDescent="0.25">
      <c r="B158" s="26"/>
      <c r="C158" s="32"/>
      <c r="D158" s="26"/>
      <c r="E158" s="26"/>
      <c r="F158" s="26"/>
      <c r="G158" s="33"/>
      <c r="H158" s="34"/>
      <c r="J158" s="28" t="e">
        <f>Areas!#REF!</f>
        <v>#REF!</v>
      </c>
    </row>
    <row r="159" spans="2:10" ht="24.95" customHeight="1" x14ac:dyDescent="0.25">
      <c r="B159" s="26"/>
      <c r="C159" s="32"/>
      <c r="D159" s="26"/>
      <c r="E159" s="26"/>
      <c r="F159" s="26"/>
      <c r="G159" s="33"/>
      <c r="H159" s="34"/>
      <c r="J159" s="28" t="e">
        <f>Areas!#REF!</f>
        <v>#REF!</v>
      </c>
    </row>
    <row r="160" spans="2:10" ht="24.95" customHeight="1" x14ac:dyDescent="0.25">
      <c r="B160" s="26"/>
      <c r="C160" s="32"/>
      <c r="D160" s="26"/>
      <c r="E160" s="26"/>
      <c r="F160" s="26"/>
      <c r="G160" s="33"/>
      <c r="H160" s="34"/>
      <c r="J160" s="28" t="e">
        <f>Areas!#REF!</f>
        <v>#REF!</v>
      </c>
    </row>
    <row r="161" spans="2:10" ht="24.95" customHeight="1" x14ac:dyDescent="0.25">
      <c r="B161" s="26"/>
      <c r="C161" s="32"/>
      <c r="D161" s="26"/>
      <c r="E161" s="26"/>
      <c r="F161" s="26"/>
      <c r="G161" s="33"/>
      <c r="H161" s="34"/>
      <c r="J161" s="28" t="e">
        <f>Areas!#REF!</f>
        <v>#REF!</v>
      </c>
    </row>
    <row r="162" spans="2:10" ht="24.95" customHeight="1" x14ac:dyDescent="0.25">
      <c r="B162" s="26"/>
      <c r="C162" s="32"/>
      <c r="D162" s="26"/>
      <c r="E162" s="26"/>
      <c r="F162" s="26"/>
      <c r="G162" s="33"/>
      <c r="H162" s="34"/>
      <c r="J162" s="28" t="e">
        <f>Areas!#REF!</f>
        <v>#REF!</v>
      </c>
    </row>
    <row r="163" spans="2:10" ht="24.95" customHeight="1" x14ac:dyDescent="0.25">
      <c r="B163" s="26"/>
      <c r="C163" s="32"/>
      <c r="D163" s="26"/>
      <c r="E163" s="26"/>
      <c r="F163" s="26"/>
      <c r="G163" s="33"/>
      <c r="H163" s="34"/>
      <c r="J163" s="28" t="e">
        <f>Areas!#REF!</f>
        <v>#REF!</v>
      </c>
    </row>
    <row r="164" spans="2:10" ht="24.95" customHeight="1" x14ac:dyDescent="0.25">
      <c r="B164" s="26"/>
      <c r="C164" s="32"/>
      <c r="D164" s="26"/>
      <c r="E164" s="26"/>
      <c r="F164" s="26"/>
      <c r="G164" s="33"/>
      <c r="H164" s="34"/>
      <c r="J164" s="28" t="e">
        <f>Areas!#REF!</f>
        <v>#REF!</v>
      </c>
    </row>
    <row r="165" spans="2:10" ht="24.95" customHeight="1" x14ac:dyDescent="0.25">
      <c r="B165" s="26"/>
      <c r="C165" s="32"/>
      <c r="D165" s="26"/>
      <c r="E165" s="26"/>
      <c r="F165" s="26"/>
      <c r="G165" s="33"/>
      <c r="H165" s="34"/>
      <c r="J165" s="28" t="e">
        <f>Areas!#REF!</f>
        <v>#REF!</v>
      </c>
    </row>
    <row r="166" spans="2:10" ht="24.95" customHeight="1" x14ac:dyDescent="0.25">
      <c r="B166" s="26"/>
      <c r="C166" s="32"/>
      <c r="D166" s="26"/>
      <c r="E166" s="26"/>
      <c r="F166" s="26"/>
      <c r="G166" s="33"/>
      <c r="H166" s="34"/>
      <c r="J166" s="28" t="e">
        <f>Areas!#REF!</f>
        <v>#REF!</v>
      </c>
    </row>
    <row r="167" spans="2:10" ht="24.95" customHeight="1" x14ac:dyDescent="0.25">
      <c r="B167" s="26"/>
      <c r="C167" s="32"/>
      <c r="D167" s="26"/>
      <c r="E167" s="26"/>
      <c r="F167" s="26"/>
      <c r="G167" s="33"/>
      <c r="H167" s="34"/>
      <c r="J167" s="28" t="e">
        <f>Areas!#REF!</f>
        <v>#REF!</v>
      </c>
    </row>
    <row r="168" spans="2:10" ht="24.95" customHeight="1" x14ac:dyDescent="0.25">
      <c r="B168" s="26"/>
      <c r="C168" s="32"/>
      <c r="D168" s="26"/>
      <c r="E168" s="26"/>
      <c r="F168" s="26"/>
      <c r="G168" s="33"/>
      <c r="H168" s="34"/>
      <c r="J168" s="28" t="e">
        <f>Areas!#REF!</f>
        <v>#REF!</v>
      </c>
    </row>
    <row r="169" spans="2:10" ht="24.95" customHeight="1" x14ac:dyDescent="0.25">
      <c r="B169" s="26"/>
      <c r="C169" s="32"/>
      <c r="D169" s="26"/>
      <c r="E169" s="26"/>
      <c r="F169" s="26"/>
      <c r="G169" s="33"/>
      <c r="H169" s="34"/>
      <c r="J169" s="28" t="e">
        <f>Areas!#REF!</f>
        <v>#REF!</v>
      </c>
    </row>
    <row r="170" spans="2:10" ht="24.95" customHeight="1" x14ac:dyDescent="0.25">
      <c r="B170" s="26"/>
      <c r="C170" s="32"/>
      <c r="D170" s="26"/>
      <c r="E170" s="26"/>
      <c r="F170" s="26"/>
      <c r="G170" s="33"/>
      <c r="H170" s="34"/>
      <c r="J170" s="28" t="e">
        <f>Areas!#REF!</f>
        <v>#REF!</v>
      </c>
    </row>
    <row r="171" spans="2:10" ht="24.95" customHeight="1" x14ac:dyDescent="0.25">
      <c r="B171" s="26"/>
      <c r="C171" s="32"/>
      <c r="D171" s="26"/>
      <c r="E171" s="26"/>
      <c r="F171" s="26"/>
      <c r="G171" s="33"/>
      <c r="H171" s="34"/>
      <c r="J171" s="28" t="e">
        <f>Areas!#REF!</f>
        <v>#REF!</v>
      </c>
    </row>
    <row r="172" spans="2:10" ht="24.95" customHeight="1" x14ac:dyDescent="0.25">
      <c r="B172" s="26"/>
      <c r="C172" s="32"/>
      <c r="D172" s="26"/>
      <c r="E172" s="26"/>
      <c r="F172" s="26"/>
      <c r="G172" s="33"/>
      <c r="H172" s="34"/>
      <c r="J172" s="28" t="e">
        <f>Areas!#REF!</f>
        <v>#REF!</v>
      </c>
    </row>
    <row r="173" spans="2:10" ht="24.95" customHeight="1" x14ac:dyDescent="0.25">
      <c r="B173" s="26"/>
      <c r="C173" s="32"/>
      <c r="D173" s="26"/>
      <c r="E173" s="26"/>
      <c r="F173" s="26"/>
      <c r="G173" s="33"/>
      <c r="H173" s="34"/>
      <c r="J173" s="28" t="e">
        <f>Areas!#REF!</f>
        <v>#REF!</v>
      </c>
    </row>
    <row r="174" spans="2:10" ht="24.95" customHeight="1" x14ac:dyDescent="0.25">
      <c r="B174" s="26"/>
      <c r="C174" s="32"/>
      <c r="D174" s="26"/>
      <c r="E174" s="26"/>
      <c r="F174" s="26"/>
      <c r="G174" s="33"/>
      <c r="H174" s="34"/>
      <c r="J174" s="28" t="e">
        <f>Areas!#REF!</f>
        <v>#REF!</v>
      </c>
    </row>
    <row r="175" spans="2:10" ht="24.95" customHeight="1" x14ac:dyDescent="0.25">
      <c r="B175" s="26"/>
      <c r="C175" s="32"/>
      <c r="D175" s="26"/>
      <c r="E175" s="26"/>
      <c r="F175" s="26"/>
      <c r="G175" s="33"/>
      <c r="H175" s="34"/>
      <c r="J175" s="28" t="e">
        <f>Areas!#REF!</f>
        <v>#REF!</v>
      </c>
    </row>
    <row r="176" spans="2:10" ht="24.95" customHeight="1" x14ac:dyDescent="0.25">
      <c r="B176" s="26"/>
      <c r="C176" s="32"/>
      <c r="D176" s="26"/>
      <c r="E176" s="26"/>
      <c r="F176" s="26"/>
      <c r="G176" s="33"/>
      <c r="H176" s="34"/>
      <c r="J176" s="28" t="e">
        <f>Areas!#REF!</f>
        <v>#REF!</v>
      </c>
    </row>
    <row r="177" spans="2:10" ht="24.95" customHeight="1" x14ac:dyDescent="0.25">
      <c r="B177" s="26"/>
      <c r="C177" s="32"/>
      <c r="D177" s="26"/>
      <c r="E177" s="26"/>
      <c r="F177" s="26"/>
      <c r="G177" s="33"/>
      <c r="H177" s="34"/>
      <c r="J177" s="28" t="e">
        <f>Areas!#REF!</f>
        <v>#REF!</v>
      </c>
    </row>
    <row r="178" spans="2:10" ht="24.95" customHeight="1" x14ac:dyDescent="0.25">
      <c r="B178" s="26"/>
      <c r="C178" s="32"/>
      <c r="D178" s="26"/>
      <c r="E178" s="26"/>
      <c r="F178" s="26"/>
      <c r="G178" s="33"/>
      <c r="H178" s="34"/>
      <c r="J178" s="28" t="e">
        <f>Areas!#REF!</f>
        <v>#REF!</v>
      </c>
    </row>
    <row r="179" spans="2:10" ht="24.95" customHeight="1" x14ac:dyDescent="0.25">
      <c r="B179" s="26"/>
      <c r="C179" s="32"/>
      <c r="D179" s="26"/>
      <c r="E179" s="26"/>
      <c r="F179" s="26"/>
      <c r="G179" s="33"/>
      <c r="H179" s="34"/>
      <c r="J179" s="28" t="e">
        <f>Areas!#REF!</f>
        <v>#REF!</v>
      </c>
    </row>
    <row r="180" spans="2:10" ht="24.95" customHeight="1" x14ac:dyDescent="0.25">
      <c r="B180" s="26"/>
      <c r="C180" s="32"/>
      <c r="D180" s="26"/>
      <c r="E180" s="26"/>
      <c r="F180" s="26"/>
      <c r="G180" s="33"/>
      <c r="H180" s="34"/>
      <c r="J180" s="28" t="e">
        <f>Areas!#REF!</f>
        <v>#REF!</v>
      </c>
    </row>
    <row r="181" spans="2:10" ht="24.95" customHeight="1" x14ac:dyDescent="0.25">
      <c r="B181" s="26"/>
      <c r="C181" s="32"/>
      <c r="D181" s="26"/>
      <c r="E181" s="26"/>
      <c r="F181" s="26"/>
      <c r="G181" s="33"/>
      <c r="H181" s="34"/>
      <c r="J181" s="28" t="e">
        <f>Areas!#REF!</f>
        <v>#REF!</v>
      </c>
    </row>
    <row r="182" spans="2:10" ht="24.95" customHeight="1" x14ac:dyDescent="0.25">
      <c r="B182" s="26"/>
      <c r="C182" s="32"/>
      <c r="D182" s="26"/>
      <c r="E182" s="26"/>
      <c r="F182" s="26"/>
      <c r="G182" s="33"/>
      <c r="H182" s="34"/>
      <c r="J182" s="28" t="e">
        <f>Areas!#REF!</f>
        <v>#REF!</v>
      </c>
    </row>
    <row r="183" spans="2:10" ht="24.95" customHeight="1" x14ac:dyDescent="0.25">
      <c r="B183" s="26"/>
      <c r="C183" s="32"/>
      <c r="D183" s="26"/>
      <c r="E183" s="26"/>
      <c r="F183" s="26"/>
      <c r="G183" s="33"/>
      <c r="H183" s="34"/>
      <c r="J183" s="28" t="e">
        <f>Areas!#REF!</f>
        <v>#REF!</v>
      </c>
    </row>
    <row r="184" spans="2:10" ht="24.95" customHeight="1" x14ac:dyDescent="0.25">
      <c r="B184" s="26"/>
      <c r="C184" s="32"/>
      <c r="D184" s="26"/>
      <c r="E184" s="26"/>
      <c r="F184" s="26"/>
      <c r="G184" s="33"/>
      <c r="H184" s="34"/>
      <c r="J184" s="28" t="e">
        <f>Areas!#REF!</f>
        <v>#REF!</v>
      </c>
    </row>
    <row r="185" spans="2:10" ht="24.95" customHeight="1" x14ac:dyDescent="0.25">
      <c r="B185" s="26"/>
      <c r="C185" s="32"/>
      <c r="D185" s="26"/>
      <c r="E185" s="26"/>
      <c r="F185" s="26"/>
      <c r="G185" s="33"/>
      <c r="H185" s="34"/>
      <c r="J185" s="28" t="e">
        <f>Areas!#REF!</f>
        <v>#REF!</v>
      </c>
    </row>
    <row r="186" spans="2:10" ht="24.95" customHeight="1" x14ac:dyDescent="0.25">
      <c r="B186" s="26"/>
      <c r="C186" s="32"/>
      <c r="D186" s="26"/>
      <c r="E186" s="26"/>
      <c r="F186" s="26"/>
      <c r="G186" s="33"/>
      <c r="H186" s="34"/>
      <c r="J186" s="28" t="e">
        <f>Areas!#REF!</f>
        <v>#REF!</v>
      </c>
    </row>
    <row r="187" spans="2:10" ht="24.95" customHeight="1" x14ac:dyDescent="0.25">
      <c r="B187" s="26"/>
      <c r="C187" s="32"/>
      <c r="D187" s="26"/>
      <c r="E187" s="26"/>
      <c r="F187" s="26"/>
      <c r="G187" s="33"/>
      <c r="H187" s="34"/>
      <c r="J187" s="28" t="e">
        <f>Areas!#REF!</f>
        <v>#REF!</v>
      </c>
    </row>
    <row r="188" spans="2:10" ht="24.95" customHeight="1" x14ac:dyDescent="0.25">
      <c r="B188" s="26"/>
      <c r="C188" s="32"/>
      <c r="D188" s="26"/>
      <c r="E188" s="26"/>
      <c r="F188" s="26"/>
      <c r="G188" s="33"/>
      <c r="H188" s="34"/>
      <c r="J188" s="28" t="e">
        <f>Areas!#REF!</f>
        <v>#REF!</v>
      </c>
    </row>
    <row r="189" spans="2:10" ht="24.95" customHeight="1" x14ac:dyDescent="0.25">
      <c r="B189" s="26"/>
      <c r="C189" s="32"/>
      <c r="D189" s="26"/>
      <c r="E189" s="26"/>
      <c r="F189" s="26"/>
      <c r="G189" s="33"/>
      <c r="H189" s="34"/>
      <c r="J189" s="28" t="e">
        <f>Areas!#REF!</f>
        <v>#REF!</v>
      </c>
    </row>
    <row r="190" spans="2:10" ht="24.95" customHeight="1" x14ac:dyDescent="0.25">
      <c r="B190" s="26"/>
      <c r="C190" s="32"/>
      <c r="D190" s="26"/>
      <c r="E190" s="26"/>
      <c r="F190" s="26"/>
      <c r="G190" s="33"/>
      <c r="H190" s="34"/>
      <c r="J190" s="28" t="e">
        <f>Areas!#REF!</f>
        <v>#REF!</v>
      </c>
    </row>
    <row r="191" spans="2:10" ht="24.95" customHeight="1" x14ac:dyDescent="0.25">
      <c r="B191" s="26"/>
      <c r="C191" s="32"/>
      <c r="D191" s="26"/>
      <c r="E191" s="26"/>
      <c r="F191" s="26"/>
      <c r="G191" s="33"/>
      <c r="H191" s="34"/>
      <c r="J191" s="28" t="e">
        <f>Areas!#REF!</f>
        <v>#REF!</v>
      </c>
    </row>
    <row r="192" spans="2:10" ht="24.95" customHeight="1" x14ac:dyDescent="0.25">
      <c r="B192" s="26"/>
      <c r="C192" s="32"/>
      <c r="D192" s="26"/>
      <c r="E192" s="26"/>
      <c r="F192" s="26"/>
      <c r="G192" s="33"/>
      <c r="H192" s="34"/>
      <c r="J192" s="28" t="e">
        <f>Areas!#REF!</f>
        <v>#REF!</v>
      </c>
    </row>
    <row r="193" spans="2:10" ht="24.95" customHeight="1" x14ac:dyDescent="0.25">
      <c r="B193" s="26"/>
      <c r="C193" s="32"/>
      <c r="D193" s="26"/>
      <c r="E193" s="26"/>
      <c r="F193" s="26"/>
      <c r="G193" s="33"/>
      <c r="H193" s="34"/>
      <c r="J193" s="28" t="e">
        <f>Areas!#REF!</f>
        <v>#REF!</v>
      </c>
    </row>
    <row r="194" spans="2:10" ht="24.95" customHeight="1" x14ac:dyDescent="0.25">
      <c r="B194" s="26"/>
      <c r="C194" s="32"/>
      <c r="D194" s="26"/>
      <c r="E194" s="26"/>
      <c r="F194" s="26"/>
      <c r="G194" s="33"/>
      <c r="H194" s="34"/>
      <c r="J194" s="28" t="e">
        <f>Areas!#REF!</f>
        <v>#REF!</v>
      </c>
    </row>
    <row r="195" spans="2:10" ht="24.95" customHeight="1" x14ac:dyDescent="0.25">
      <c r="B195" s="26"/>
      <c r="C195" s="32"/>
      <c r="D195" s="26"/>
      <c r="E195" s="26"/>
      <c r="F195" s="26"/>
      <c r="G195" s="33"/>
      <c r="H195" s="34"/>
      <c r="J195" s="28" t="e">
        <f>Areas!#REF!</f>
        <v>#REF!</v>
      </c>
    </row>
    <row r="196" spans="2:10" ht="24.95" customHeight="1" x14ac:dyDescent="0.25">
      <c r="B196" s="26"/>
      <c r="C196" s="32"/>
      <c r="D196" s="26"/>
      <c r="E196" s="26"/>
      <c r="F196" s="26"/>
      <c r="G196" s="33"/>
      <c r="H196" s="34"/>
      <c r="J196" s="28" t="e">
        <f>Areas!#REF!</f>
        <v>#REF!</v>
      </c>
    </row>
    <row r="197" spans="2:10" ht="24.95" customHeight="1" x14ac:dyDescent="0.25">
      <c r="B197" s="26"/>
      <c r="C197" s="32"/>
      <c r="D197" s="26"/>
      <c r="E197" s="26"/>
      <c r="F197" s="26"/>
      <c r="G197" s="33"/>
      <c r="H197" s="34"/>
      <c r="J197" s="28" t="e">
        <f>Areas!#REF!</f>
        <v>#REF!</v>
      </c>
    </row>
    <row r="198" spans="2:10" ht="24.95" customHeight="1" x14ac:dyDescent="0.25">
      <c r="B198" s="26"/>
      <c r="C198" s="32"/>
      <c r="D198" s="26"/>
      <c r="E198" s="26"/>
      <c r="F198" s="26"/>
      <c r="G198" s="33"/>
      <c r="H198" s="34"/>
      <c r="J198" s="28" t="e">
        <f>Areas!#REF!</f>
        <v>#REF!</v>
      </c>
    </row>
    <row r="199" spans="2:10" ht="24.95" customHeight="1" x14ac:dyDescent="0.25">
      <c r="B199" s="26"/>
      <c r="C199" s="32"/>
      <c r="D199" s="26"/>
      <c r="E199" s="26"/>
      <c r="F199" s="26"/>
      <c r="G199" s="33"/>
      <c r="H199" s="34"/>
      <c r="J199" s="28" t="e">
        <f>Areas!#REF!</f>
        <v>#REF!</v>
      </c>
    </row>
    <row r="200" spans="2:10" ht="24.95" customHeight="1" x14ac:dyDescent="0.25">
      <c r="B200" s="26"/>
      <c r="C200" s="32"/>
      <c r="D200" s="26"/>
      <c r="E200" s="26"/>
      <c r="F200" s="26"/>
      <c r="G200" s="33"/>
      <c r="H200" s="34"/>
      <c r="J200" s="28" t="e">
        <f>Areas!#REF!</f>
        <v>#REF!</v>
      </c>
    </row>
    <row r="201" spans="2:10" ht="24.95" customHeight="1" x14ac:dyDescent="0.25">
      <c r="B201" s="26"/>
      <c r="C201" s="32"/>
      <c r="D201" s="26"/>
      <c r="E201" s="26"/>
      <c r="F201" s="26"/>
      <c r="G201" s="33"/>
      <c r="H201" s="34"/>
      <c r="J201" s="28" t="e">
        <f>Areas!#REF!</f>
        <v>#REF!</v>
      </c>
    </row>
    <row r="202" spans="2:10" ht="24.95" customHeight="1" x14ac:dyDescent="0.25">
      <c r="B202" s="26"/>
      <c r="C202" s="32"/>
      <c r="D202" s="26"/>
      <c r="E202" s="26"/>
      <c r="F202" s="26"/>
      <c r="G202" s="33"/>
      <c r="H202" s="34"/>
      <c r="J202" s="28" t="e">
        <f>Areas!#REF!</f>
        <v>#REF!</v>
      </c>
    </row>
    <row r="203" spans="2:10" ht="24.95" customHeight="1" x14ac:dyDescent="0.25">
      <c r="B203" s="26"/>
      <c r="C203" s="32"/>
      <c r="D203" s="26"/>
      <c r="E203" s="26"/>
      <c r="F203" s="26"/>
      <c r="G203" s="33"/>
      <c r="H203" s="34"/>
      <c r="J203" s="28" t="e">
        <f>Areas!#REF!</f>
        <v>#REF!</v>
      </c>
    </row>
    <row r="204" spans="2:10" ht="24.95" customHeight="1" x14ac:dyDescent="0.25">
      <c r="B204" s="26"/>
      <c r="C204" s="32"/>
      <c r="D204" s="26"/>
      <c r="E204" s="26"/>
      <c r="F204" s="26"/>
      <c r="G204" s="33"/>
      <c r="H204" s="34"/>
      <c r="J204" s="28" t="e">
        <f>Areas!#REF!</f>
        <v>#REF!</v>
      </c>
    </row>
    <row r="205" spans="2:10" ht="24.95" customHeight="1" x14ac:dyDescent="0.25">
      <c r="B205" s="26"/>
      <c r="C205" s="32"/>
      <c r="D205" s="26"/>
      <c r="E205" s="26"/>
      <c r="F205" s="26"/>
      <c r="G205" s="33"/>
      <c r="H205" s="34"/>
      <c r="J205" s="28" t="e">
        <f>Areas!#REF!</f>
        <v>#REF!</v>
      </c>
    </row>
    <row r="206" spans="2:10" ht="24.95" customHeight="1" x14ac:dyDescent="0.25">
      <c r="B206" s="26"/>
      <c r="C206" s="32"/>
      <c r="D206" s="26"/>
      <c r="E206" s="26"/>
      <c r="F206" s="26"/>
      <c r="G206" s="33"/>
      <c r="H206" s="34"/>
      <c r="J206" s="28" t="e">
        <f>Areas!#REF!</f>
        <v>#REF!</v>
      </c>
    </row>
    <row r="207" spans="2:10" ht="24.95" customHeight="1" x14ac:dyDescent="0.25">
      <c r="B207" s="26"/>
      <c r="C207" s="32"/>
      <c r="D207" s="26"/>
      <c r="E207" s="26"/>
      <c r="F207" s="26"/>
      <c r="G207" s="33"/>
      <c r="H207" s="34"/>
      <c r="J207" s="28" t="e">
        <f>Areas!#REF!</f>
        <v>#REF!</v>
      </c>
    </row>
    <row r="208" spans="2:10" ht="24.95" customHeight="1" x14ac:dyDescent="0.25">
      <c r="B208" s="26"/>
      <c r="C208" s="32"/>
      <c r="D208" s="26"/>
      <c r="E208" s="26"/>
      <c r="F208" s="26"/>
      <c r="G208" s="33"/>
      <c r="H208" s="34"/>
      <c r="J208" s="28" t="e">
        <f>Areas!#REF!</f>
        <v>#REF!</v>
      </c>
    </row>
    <row r="209" spans="2:10" ht="24.95" customHeight="1" x14ac:dyDescent="0.25">
      <c r="B209" s="26"/>
      <c r="C209" s="32"/>
      <c r="D209" s="26"/>
      <c r="E209" s="26"/>
      <c r="F209" s="26"/>
      <c r="G209" s="33"/>
      <c r="H209" s="34"/>
      <c r="J209" s="28" t="e">
        <f>Areas!#REF!</f>
        <v>#REF!</v>
      </c>
    </row>
    <row r="210" spans="2:10" ht="24.95" customHeight="1" x14ac:dyDescent="0.25">
      <c r="B210" s="26"/>
      <c r="C210" s="32"/>
      <c r="D210" s="26"/>
      <c r="E210" s="26"/>
      <c r="F210" s="26"/>
      <c r="G210" s="33"/>
      <c r="H210" s="34"/>
      <c r="J210" s="28" t="e">
        <f>Areas!#REF!</f>
        <v>#REF!</v>
      </c>
    </row>
    <row r="211" spans="2:10" ht="24.95" customHeight="1" x14ac:dyDescent="0.25">
      <c r="B211" s="26"/>
      <c r="C211" s="32"/>
      <c r="D211" s="26"/>
      <c r="E211" s="26"/>
      <c r="F211" s="26"/>
      <c r="G211" s="33"/>
      <c r="H211" s="34"/>
      <c r="J211" s="28" t="e">
        <f>Areas!#REF!</f>
        <v>#REF!</v>
      </c>
    </row>
    <row r="212" spans="2:10" ht="24.95" customHeight="1" x14ac:dyDescent="0.25">
      <c r="B212" s="26"/>
      <c r="C212" s="32"/>
      <c r="D212" s="26"/>
      <c r="E212" s="26"/>
      <c r="F212" s="26"/>
      <c r="G212" s="33"/>
      <c r="H212" s="34"/>
      <c r="J212" s="28" t="e">
        <f>Areas!#REF!</f>
        <v>#REF!</v>
      </c>
    </row>
    <row r="213" spans="2:10" ht="24.95" customHeight="1" x14ac:dyDescent="0.25">
      <c r="B213" s="26"/>
      <c r="C213" s="32"/>
      <c r="D213" s="26"/>
      <c r="E213" s="26"/>
      <c r="F213" s="26"/>
      <c r="G213" s="33"/>
      <c r="H213" s="34"/>
      <c r="J213" s="28" t="e">
        <f>Areas!#REF!</f>
        <v>#REF!</v>
      </c>
    </row>
    <row r="214" spans="2:10" ht="24.95" customHeight="1" x14ac:dyDescent="0.25">
      <c r="B214" s="26"/>
      <c r="C214" s="32"/>
      <c r="D214" s="26"/>
      <c r="E214" s="26"/>
      <c r="F214" s="26"/>
      <c r="G214" s="33"/>
      <c r="H214" s="34"/>
      <c r="J214" s="28" t="e">
        <f>Areas!#REF!</f>
        <v>#REF!</v>
      </c>
    </row>
    <row r="215" spans="2:10" ht="24.95" customHeight="1" x14ac:dyDescent="0.25">
      <c r="B215" s="26"/>
      <c r="C215" s="32"/>
      <c r="D215" s="26"/>
      <c r="E215" s="26"/>
      <c r="F215" s="26"/>
      <c r="G215" s="33"/>
      <c r="H215" s="34"/>
      <c r="J215" s="28" t="e">
        <f>Areas!#REF!</f>
        <v>#REF!</v>
      </c>
    </row>
    <row r="216" spans="2:10" ht="24.95" customHeight="1" x14ac:dyDescent="0.25">
      <c r="B216" s="26"/>
      <c r="C216" s="32"/>
      <c r="D216" s="26"/>
      <c r="E216" s="26"/>
      <c r="F216" s="26"/>
      <c r="G216" s="33"/>
      <c r="H216" s="34"/>
      <c r="J216" s="28" t="e">
        <f>Areas!#REF!</f>
        <v>#REF!</v>
      </c>
    </row>
    <row r="217" spans="2:10" ht="24.95" customHeight="1" x14ac:dyDescent="0.25">
      <c r="B217" s="26"/>
      <c r="C217" s="32"/>
      <c r="D217" s="26"/>
      <c r="E217" s="26"/>
      <c r="F217" s="26"/>
      <c r="G217" s="33"/>
      <c r="H217" s="34"/>
      <c r="J217" s="28" t="e">
        <f>Areas!#REF!</f>
        <v>#REF!</v>
      </c>
    </row>
    <row r="218" spans="2:10" ht="24.95" customHeight="1" x14ac:dyDescent="0.25">
      <c r="B218" s="26"/>
      <c r="C218" s="32"/>
      <c r="D218" s="26"/>
      <c r="E218" s="26"/>
      <c r="F218" s="26"/>
      <c r="G218" s="33"/>
      <c r="H218" s="34"/>
      <c r="J218" s="28" t="e">
        <f>Areas!#REF!</f>
        <v>#REF!</v>
      </c>
    </row>
    <row r="219" spans="2:10" ht="24.95" customHeight="1" x14ac:dyDescent="0.25">
      <c r="B219" s="26"/>
      <c r="C219" s="32"/>
      <c r="D219" s="26"/>
      <c r="E219" s="26"/>
      <c r="F219" s="26"/>
      <c r="G219" s="33"/>
      <c r="H219" s="34"/>
      <c r="J219" s="28" t="e">
        <f>Areas!#REF!</f>
        <v>#REF!</v>
      </c>
    </row>
    <row r="220" spans="2:10" ht="24.95" customHeight="1" x14ac:dyDescent="0.25">
      <c r="B220" s="26"/>
      <c r="C220" s="32"/>
      <c r="D220" s="26"/>
      <c r="E220" s="26"/>
      <c r="F220" s="26"/>
      <c r="G220" s="33"/>
      <c r="H220" s="34"/>
      <c r="J220" s="28" t="e">
        <f>Areas!#REF!</f>
        <v>#REF!</v>
      </c>
    </row>
    <row r="221" spans="2:10" ht="24.95" customHeight="1" x14ac:dyDescent="0.25">
      <c r="B221" s="26"/>
      <c r="C221" s="32"/>
      <c r="D221" s="26"/>
      <c r="E221" s="26"/>
      <c r="F221" s="26"/>
      <c r="G221" s="33"/>
      <c r="H221" s="34"/>
      <c r="J221" s="28" t="e">
        <f>Areas!#REF!</f>
        <v>#REF!</v>
      </c>
    </row>
    <row r="222" spans="2:10" ht="24.95" customHeight="1" x14ac:dyDescent="0.25">
      <c r="B222" s="26"/>
      <c r="C222" s="32"/>
      <c r="D222" s="26"/>
      <c r="E222" s="26"/>
      <c r="F222" s="26"/>
      <c r="G222" s="33"/>
      <c r="H222" s="34"/>
      <c r="J222" s="28" t="e">
        <f>Areas!#REF!</f>
        <v>#REF!</v>
      </c>
    </row>
    <row r="223" spans="2:10" ht="24.95" customHeight="1" x14ac:dyDescent="0.25">
      <c r="B223" s="26"/>
      <c r="C223" s="32"/>
      <c r="D223" s="26"/>
      <c r="E223" s="26"/>
      <c r="F223" s="26"/>
      <c r="G223" s="33"/>
      <c r="H223" s="34"/>
      <c r="J223" s="28" t="e">
        <f>Areas!#REF!</f>
        <v>#REF!</v>
      </c>
    </row>
    <row r="224" spans="2:10" ht="24.95" customHeight="1" x14ac:dyDescent="0.25">
      <c r="B224" s="26"/>
      <c r="C224" s="32"/>
      <c r="D224" s="26"/>
      <c r="E224" s="26"/>
      <c r="F224" s="26"/>
      <c r="G224" s="33"/>
      <c r="H224" s="34"/>
      <c r="J224" s="28" t="e">
        <f>Areas!#REF!</f>
        <v>#REF!</v>
      </c>
    </row>
    <row r="225" spans="2:10" ht="24.95" customHeight="1" x14ac:dyDescent="0.25">
      <c r="B225" s="26"/>
      <c r="C225" s="32"/>
      <c r="D225" s="26"/>
      <c r="E225" s="26"/>
      <c r="F225" s="26"/>
      <c r="G225" s="33"/>
      <c r="H225" s="34"/>
      <c r="J225" s="28" t="e">
        <f>Areas!#REF!</f>
        <v>#REF!</v>
      </c>
    </row>
    <row r="226" spans="2:10" ht="24.95" customHeight="1" x14ac:dyDescent="0.25">
      <c r="B226" s="26"/>
      <c r="C226" s="32"/>
      <c r="D226" s="26"/>
      <c r="E226" s="26"/>
      <c r="F226" s="26"/>
      <c r="G226" s="33"/>
      <c r="H226" s="34"/>
      <c r="J226" s="28" t="e">
        <f>Areas!#REF!</f>
        <v>#REF!</v>
      </c>
    </row>
    <row r="227" spans="2:10" ht="24.95" customHeight="1" x14ac:dyDescent="0.25">
      <c r="B227" s="26"/>
      <c r="C227" s="32"/>
      <c r="D227" s="26"/>
      <c r="E227" s="26"/>
      <c r="F227" s="26"/>
      <c r="G227" s="33"/>
      <c r="H227" s="34"/>
      <c r="J227" s="28" t="e">
        <f>Areas!#REF!</f>
        <v>#REF!</v>
      </c>
    </row>
    <row r="228" spans="2:10" ht="24.95" customHeight="1" x14ac:dyDescent="0.25">
      <c r="B228" s="26"/>
      <c r="C228" s="32"/>
      <c r="D228" s="26"/>
      <c r="E228" s="26"/>
      <c r="F228" s="26"/>
      <c r="G228" s="33"/>
      <c r="H228" s="34"/>
      <c r="J228" s="28" t="e">
        <f>Areas!#REF!</f>
        <v>#REF!</v>
      </c>
    </row>
    <row r="229" spans="2:10" ht="24.95" customHeight="1" x14ac:dyDescent="0.25">
      <c r="B229" s="26"/>
      <c r="C229" s="32"/>
      <c r="D229" s="26"/>
      <c r="E229" s="26"/>
      <c r="F229" s="26"/>
      <c r="G229" s="33"/>
      <c r="H229" s="34"/>
      <c r="J229" s="28" t="e">
        <f>Areas!#REF!</f>
        <v>#REF!</v>
      </c>
    </row>
    <row r="230" spans="2:10" ht="24.95" customHeight="1" x14ac:dyDescent="0.25">
      <c r="B230" s="26"/>
      <c r="C230" s="32"/>
      <c r="D230" s="26"/>
      <c r="E230" s="26"/>
      <c r="F230" s="26"/>
      <c r="G230" s="33"/>
      <c r="H230" s="34"/>
      <c r="J230" s="28" t="e">
        <f>Areas!#REF!</f>
        <v>#REF!</v>
      </c>
    </row>
    <row r="231" spans="2:10" ht="24.95" customHeight="1" x14ac:dyDescent="0.25">
      <c r="B231" s="26"/>
      <c r="C231" s="32"/>
      <c r="D231" s="26"/>
      <c r="E231" s="26"/>
      <c r="F231" s="26"/>
      <c r="G231" s="33"/>
      <c r="H231" s="34"/>
      <c r="J231" s="28" t="e">
        <f>Areas!#REF!</f>
        <v>#REF!</v>
      </c>
    </row>
    <row r="232" spans="2:10" ht="24.95" customHeight="1" x14ac:dyDescent="0.25">
      <c r="B232" s="26"/>
      <c r="C232" s="32"/>
      <c r="D232" s="26"/>
      <c r="E232" s="26"/>
      <c r="F232" s="26"/>
      <c r="G232" s="33"/>
      <c r="H232" s="34"/>
      <c r="J232" s="28" t="e">
        <f>Areas!#REF!</f>
        <v>#REF!</v>
      </c>
    </row>
    <row r="233" spans="2:10" ht="24.95" customHeight="1" x14ac:dyDescent="0.25">
      <c r="B233" s="26"/>
      <c r="C233" s="32"/>
      <c r="D233" s="26"/>
      <c r="E233" s="26"/>
      <c r="F233" s="26"/>
      <c r="G233" s="33"/>
      <c r="H233" s="34"/>
      <c r="J233" s="28" t="e">
        <f>Areas!#REF!</f>
        <v>#REF!</v>
      </c>
    </row>
    <row r="234" spans="2:10" ht="24.95" customHeight="1" x14ac:dyDescent="0.25">
      <c r="B234" s="26"/>
      <c r="C234" s="32"/>
      <c r="D234" s="26"/>
      <c r="E234" s="26"/>
      <c r="F234" s="26"/>
      <c r="G234" s="33"/>
      <c r="H234" s="34"/>
      <c r="J234" s="28" t="e">
        <f>Areas!#REF!</f>
        <v>#REF!</v>
      </c>
    </row>
    <row r="235" spans="2:10" ht="24.95" customHeight="1" x14ac:dyDescent="0.25">
      <c r="B235" s="26"/>
      <c r="C235" s="32"/>
      <c r="D235" s="26"/>
      <c r="E235" s="26"/>
      <c r="F235" s="26"/>
      <c r="G235" s="33"/>
      <c r="H235" s="34"/>
      <c r="J235" s="28" t="e">
        <f>Areas!#REF!</f>
        <v>#REF!</v>
      </c>
    </row>
    <row r="236" spans="2:10" ht="24.95" customHeight="1" x14ac:dyDescent="0.25">
      <c r="B236" s="26"/>
      <c r="C236" s="32"/>
      <c r="D236" s="26"/>
      <c r="E236" s="26"/>
      <c r="F236" s="26"/>
      <c r="G236" s="33"/>
      <c r="H236" s="34"/>
      <c r="J236" s="28" t="e">
        <f>Areas!#REF!</f>
        <v>#REF!</v>
      </c>
    </row>
    <row r="237" spans="2:10" ht="24.95" customHeight="1" x14ac:dyDescent="0.25">
      <c r="B237" s="26"/>
      <c r="C237" s="32"/>
      <c r="D237" s="26"/>
      <c r="E237" s="26"/>
      <c r="F237" s="26"/>
      <c r="G237" s="33"/>
      <c r="H237" s="34"/>
      <c r="J237" s="28" t="e">
        <f>Areas!#REF!</f>
        <v>#REF!</v>
      </c>
    </row>
    <row r="238" spans="2:10" ht="24.95" customHeight="1" x14ac:dyDescent="0.25">
      <c r="B238" s="26"/>
      <c r="C238" s="32"/>
      <c r="D238" s="26"/>
      <c r="E238" s="26"/>
      <c r="F238" s="26"/>
      <c r="G238" s="33"/>
      <c r="H238" s="34"/>
      <c r="J238" s="28" t="e">
        <f>Areas!#REF!</f>
        <v>#REF!</v>
      </c>
    </row>
    <row r="239" spans="2:10" ht="24.95" customHeight="1" x14ac:dyDescent="0.25">
      <c r="B239" s="26"/>
      <c r="C239" s="32"/>
      <c r="D239" s="26"/>
      <c r="E239" s="26"/>
      <c r="F239" s="26"/>
      <c r="G239" s="33"/>
      <c r="H239" s="34"/>
      <c r="J239" s="28" t="e">
        <f>Areas!#REF!</f>
        <v>#REF!</v>
      </c>
    </row>
    <row r="240" spans="2:10" ht="24.95" customHeight="1" x14ac:dyDescent="0.25">
      <c r="B240" s="26"/>
      <c r="C240" s="32"/>
      <c r="D240" s="26"/>
      <c r="E240" s="26"/>
      <c r="F240" s="26"/>
      <c r="G240" s="33"/>
      <c r="H240" s="34"/>
      <c r="J240" s="28" t="e">
        <f>Areas!#REF!</f>
        <v>#REF!</v>
      </c>
    </row>
    <row r="241" spans="2:10" ht="24.95" customHeight="1" x14ac:dyDescent="0.25">
      <c r="B241" s="26"/>
      <c r="C241" s="32"/>
      <c r="D241" s="26"/>
      <c r="E241" s="26"/>
      <c r="F241" s="26"/>
      <c r="G241" s="33"/>
      <c r="H241" s="34"/>
      <c r="J241" s="28" t="e">
        <f>Areas!#REF!</f>
        <v>#REF!</v>
      </c>
    </row>
    <row r="242" spans="2:10" ht="24.95" customHeight="1" x14ac:dyDescent="0.25">
      <c r="B242" s="26"/>
      <c r="C242" s="32"/>
      <c r="D242" s="26"/>
      <c r="E242" s="26"/>
      <c r="F242" s="26"/>
      <c r="G242" s="33"/>
      <c r="H242" s="34"/>
      <c r="J242" s="28" t="e">
        <f>Areas!#REF!</f>
        <v>#REF!</v>
      </c>
    </row>
    <row r="243" spans="2:10" ht="24.95" customHeight="1" x14ac:dyDescent="0.25">
      <c r="B243" s="26"/>
      <c r="C243" s="32"/>
      <c r="D243" s="26"/>
      <c r="E243" s="26"/>
      <c r="F243" s="26"/>
      <c r="G243" s="33"/>
      <c r="H243" s="34"/>
      <c r="J243" s="28" t="e">
        <f>Areas!#REF!</f>
        <v>#REF!</v>
      </c>
    </row>
    <row r="244" spans="2:10" ht="24.95" customHeight="1" x14ac:dyDescent="0.25">
      <c r="B244" s="26"/>
      <c r="C244" s="32"/>
      <c r="D244" s="26"/>
      <c r="E244" s="26"/>
      <c r="F244" s="26"/>
      <c r="G244" s="33"/>
      <c r="H244" s="34"/>
      <c r="J244" s="28" t="e">
        <f>Areas!#REF!</f>
        <v>#REF!</v>
      </c>
    </row>
    <row r="245" spans="2:10" ht="24.95" customHeight="1" x14ac:dyDescent="0.25">
      <c r="B245" s="26"/>
      <c r="C245" s="32"/>
      <c r="D245" s="26"/>
      <c r="E245" s="26"/>
      <c r="F245" s="26"/>
      <c r="G245" s="33"/>
      <c r="H245" s="34"/>
      <c r="J245" s="28" t="e">
        <f>Areas!#REF!</f>
        <v>#REF!</v>
      </c>
    </row>
    <row r="246" spans="2:10" ht="24.95" customHeight="1" x14ac:dyDescent="0.25">
      <c r="B246" s="26"/>
      <c r="C246" s="32"/>
      <c r="D246" s="26"/>
      <c r="E246" s="26"/>
      <c r="F246" s="26"/>
      <c r="G246" s="33"/>
      <c r="H246" s="34"/>
      <c r="J246" s="28" t="e">
        <f>Areas!#REF!</f>
        <v>#REF!</v>
      </c>
    </row>
    <row r="247" spans="2:10" ht="24.95" customHeight="1" x14ac:dyDescent="0.25">
      <c r="B247" s="26"/>
      <c r="C247" s="32"/>
      <c r="D247" s="26"/>
      <c r="E247" s="26"/>
      <c r="F247" s="26"/>
      <c r="G247" s="33"/>
      <c r="H247" s="34"/>
      <c r="J247" s="28" t="e">
        <f>Areas!#REF!</f>
        <v>#REF!</v>
      </c>
    </row>
    <row r="248" spans="2:10" ht="24.95" customHeight="1" x14ac:dyDescent="0.25">
      <c r="B248" s="26"/>
      <c r="C248" s="32"/>
      <c r="D248" s="26"/>
      <c r="E248" s="26"/>
      <c r="F248" s="26"/>
      <c r="G248" s="33"/>
      <c r="H248" s="34"/>
      <c r="J248" s="28" t="e">
        <f>Areas!#REF!</f>
        <v>#REF!</v>
      </c>
    </row>
    <row r="249" spans="2:10" ht="24.95" customHeight="1" x14ac:dyDescent="0.25">
      <c r="B249" s="26"/>
      <c r="C249" s="32"/>
      <c r="D249" s="26"/>
      <c r="E249" s="26"/>
      <c r="F249" s="26"/>
      <c r="G249" s="33"/>
      <c r="H249" s="34"/>
      <c r="J249" s="28" t="e">
        <f>Areas!#REF!</f>
        <v>#REF!</v>
      </c>
    </row>
    <row r="250" spans="2:10" ht="24.95" customHeight="1" x14ac:dyDescent="0.25">
      <c r="B250" s="26"/>
      <c r="C250" s="32"/>
      <c r="D250" s="26"/>
      <c r="E250" s="26"/>
      <c r="F250" s="26"/>
      <c r="G250" s="33"/>
      <c r="H250" s="34"/>
      <c r="J250" s="28" t="e">
        <f>Areas!#REF!</f>
        <v>#REF!</v>
      </c>
    </row>
    <row r="251" spans="2:10" ht="24.95" customHeight="1" x14ac:dyDescent="0.25">
      <c r="B251" s="26"/>
      <c r="C251" s="32"/>
      <c r="D251" s="26"/>
      <c r="E251" s="26"/>
      <c r="F251" s="26"/>
      <c r="G251" s="33"/>
      <c r="H251" s="34"/>
      <c r="J251" s="28" t="e">
        <f>Areas!#REF!</f>
        <v>#REF!</v>
      </c>
    </row>
    <row r="252" spans="2:10" ht="24.95" customHeight="1" x14ac:dyDescent="0.25">
      <c r="B252" s="26"/>
      <c r="C252" s="32"/>
      <c r="D252" s="26"/>
      <c r="E252" s="26"/>
      <c r="F252" s="26"/>
      <c r="G252" s="33"/>
      <c r="H252" s="34"/>
      <c r="J252" s="28" t="e">
        <f>Areas!#REF!</f>
        <v>#REF!</v>
      </c>
    </row>
    <row r="253" spans="2:10" ht="24.95" customHeight="1" x14ac:dyDescent="0.25">
      <c r="B253" s="26"/>
      <c r="C253" s="32"/>
      <c r="D253" s="26"/>
      <c r="E253" s="26"/>
      <c r="F253" s="26"/>
      <c r="G253" s="33"/>
      <c r="H253" s="34"/>
      <c r="J253" s="28" t="e">
        <f>Areas!#REF!</f>
        <v>#REF!</v>
      </c>
    </row>
    <row r="254" spans="2:10" ht="24.95" customHeight="1" x14ac:dyDescent="0.25">
      <c r="B254" s="26"/>
      <c r="C254" s="32"/>
      <c r="D254" s="26"/>
      <c r="E254" s="26"/>
      <c r="F254" s="26"/>
      <c r="G254" s="33"/>
      <c r="H254" s="34"/>
      <c r="J254" s="28" t="e">
        <f>Areas!#REF!</f>
        <v>#REF!</v>
      </c>
    </row>
    <row r="255" spans="2:10" ht="24.95" customHeight="1" x14ac:dyDescent="0.25">
      <c r="B255" s="26"/>
      <c r="C255" s="32"/>
      <c r="D255" s="26"/>
      <c r="E255" s="26"/>
      <c r="F255" s="26"/>
      <c r="G255" s="33"/>
      <c r="H255" s="34"/>
      <c r="J255" s="28" t="e">
        <f>Areas!#REF!</f>
        <v>#REF!</v>
      </c>
    </row>
    <row r="256" spans="2:10" ht="24.95" customHeight="1" x14ac:dyDescent="0.25">
      <c r="B256" s="26"/>
      <c r="C256" s="32"/>
      <c r="D256" s="26"/>
      <c r="E256" s="26"/>
      <c r="F256" s="26"/>
      <c r="G256" s="33"/>
      <c r="H256" s="34"/>
      <c r="J256" s="28" t="e">
        <f>Areas!#REF!</f>
        <v>#REF!</v>
      </c>
    </row>
    <row r="257" spans="2:10" ht="24.95" customHeight="1" x14ac:dyDescent="0.25">
      <c r="B257" s="26"/>
      <c r="C257" s="32"/>
      <c r="D257" s="26"/>
      <c r="E257" s="26"/>
      <c r="F257" s="26"/>
      <c r="G257" s="33"/>
      <c r="H257" s="34"/>
      <c r="J257" s="28" t="e">
        <f>Areas!#REF!</f>
        <v>#REF!</v>
      </c>
    </row>
    <row r="258" spans="2:10" ht="24.95" customHeight="1" x14ac:dyDescent="0.25">
      <c r="B258" s="26"/>
      <c r="C258" s="32"/>
      <c r="D258" s="26"/>
      <c r="E258" s="26"/>
      <c r="F258" s="26"/>
      <c r="G258" s="33"/>
      <c r="H258" s="34"/>
      <c r="J258" s="28" t="e">
        <f>Areas!#REF!</f>
        <v>#REF!</v>
      </c>
    </row>
    <row r="259" spans="2:10" ht="24.95" customHeight="1" x14ac:dyDescent="0.25">
      <c r="B259" s="26"/>
      <c r="C259" s="32"/>
      <c r="D259" s="26"/>
      <c r="E259" s="26"/>
      <c r="F259" s="26"/>
      <c r="G259" s="33"/>
      <c r="H259" s="34"/>
      <c r="J259" s="28" t="e">
        <f>Areas!#REF!</f>
        <v>#REF!</v>
      </c>
    </row>
    <row r="260" spans="2:10" ht="24.95" customHeight="1" x14ac:dyDescent="0.25">
      <c r="B260" s="26"/>
      <c r="C260" s="32"/>
      <c r="D260" s="26"/>
      <c r="E260" s="26"/>
      <c r="F260" s="26"/>
      <c r="G260" s="33"/>
      <c r="H260" s="34"/>
      <c r="J260" s="28" t="e">
        <f>Areas!#REF!</f>
        <v>#REF!</v>
      </c>
    </row>
    <row r="261" spans="2:10" ht="24.95" customHeight="1" x14ac:dyDescent="0.25">
      <c r="B261" s="26"/>
      <c r="C261" s="32"/>
      <c r="D261" s="26"/>
      <c r="E261" s="26"/>
      <c r="F261" s="26"/>
      <c r="G261" s="33"/>
      <c r="H261" s="34"/>
      <c r="J261" s="28" t="e">
        <f>Areas!#REF!</f>
        <v>#REF!</v>
      </c>
    </row>
    <row r="262" spans="2:10" ht="24.95" customHeight="1" x14ac:dyDescent="0.25">
      <c r="B262" s="26"/>
      <c r="C262" s="32"/>
      <c r="D262" s="26"/>
      <c r="E262" s="26"/>
      <c r="F262" s="26"/>
      <c r="G262" s="33"/>
      <c r="H262" s="34"/>
      <c r="J262" s="28" t="e">
        <f>Areas!#REF!</f>
        <v>#REF!</v>
      </c>
    </row>
    <row r="263" spans="2:10" ht="24.95" customHeight="1" x14ac:dyDescent="0.25">
      <c r="B263" s="26"/>
      <c r="C263" s="32"/>
      <c r="D263" s="26"/>
      <c r="E263" s="26"/>
      <c r="F263" s="26"/>
      <c r="G263" s="33"/>
      <c r="H263" s="34"/>
      <c r="J263" s="28" t="e">
        <f>Areas!#REF!</f>
        <v>#REF!</v>
      </c>
    </row>
    <row r="264" spans="2:10" ht="24.95" customHeight="1" x14ac:dyDescent="0.25">
      <c r="B264" s="26"/>
      <c r="C264" s="32"/>
      <c r="D264" s="26"/>
      <c r="E264" s="26"/>
      <c r="F264" s="26"/>
      <c r="G264" s="33"/>
      <c r="H264" s="34"/>
      <c r="J264" s="28" t="e">
        <f>Areas!#REF!</f>
        <v>#REF!</v>
      </c>
    </row>
    <row r="265" spans="2:10" ht="24.95" customHeight="1" x14ac:dyDescent="0.25">
      <c r="B265" s="26"/>
      <c r="C265" s="32"/>
      <c r="D265" s="26"/>
      <c r="E265" s="26"/>
      <c r="F265" s="26"/>
      <c r="G265" s="33"/>
      <c r="H265" s="34"/>
      <c r="J265" s="28" t="e">
        <f>Areas!#REF!</f>
        <v>#REF!</v>
      </c>
    </row>
    <row r="266" spans="2:10" ht="24.95" customHeight="1" x14ac:dyDescent="0.25">
      <c r="B266" s="26"/>
      <c r="C266" s="32"/>
      <c r="D266" s="26"/>
      <c r="E266" s="26"/>
      <c r="F266" s="26"/>
      <c r="G266" s="33"/>
      <c r="H266" s="34"/>
      <c r="J266" s="28" t="e">
        <f>Areas!#REF!</f>
        <v>#REF!</v>
      </c>
    </row>
    <row r="267" spans="2:10" ht="24.95" customHeight="1" x14ac:dyDescent="0.25">
      <c r="B267" s="26"/>
      <c r="C267" s="32"/>
      <c r="D267" s="26"/>
      <c r="E267" s="26"/>
      <c r="F267" s="26"/>
      <c r="G267" s="33"/>
      <c r="H267" s="34"/>
      <c r="J267" s="28" t="e">
        <f>Areas!#REF!</f>
        <v>#REF!</v>
      </c>
    </row>
    <row r="268" spans="2:10" ht="24.95" customHeight="1" x14ac:dyDescent="0.25">
      <c r="B268" s="26"/>
      <c r="C268" s="32"/>
      <c r="D268" s="26"/>
      <c r="E268" s="26"/>
      <c r="F268" s="26"/>
      <c r="G268" s="33"/>
      <c r="H268" s="34"/>
      <c r="J268" s="28" t="e">
        <f>Areas!#REF!</f>
        <v>#REF!</v>
      </c>
    </row>
    <row r="269" spans="2:10" ht="24.95" customHeight="1" x14ac:dyDescent="0.25">
      <c r="B269" s="26"/>
      <c r="C269" s="32"/>
      <c r="D269" s="26"/>
      <c r="E269" s="26"/>
      <c r="F269" s="26"/>
      <c r="G269" s="33"/>
      <c r="H269" s="34"/>
      <c r="J269" s="28" t="e">
        <f>Areas!#REF!</f>
        <v>#REF!</v>
      </c>
    </row>
    <row r="270" spans="2:10" ht="24.95" customHeight="1" x14ac:dyDescent="0.25">
      <c r="B270" s="26"/>
      <c r="C270" s="32"/>
      <c r="D270" s="26"/>
      <c r="E270" s="26"/>
      <c r="F270" s="26"/>
      <c r="G270" s="33"/>
      <c r="H270" s="34"/>
      <c r="J270" s="28" t="e">
        <f>Areas!#REF!</f>
        <v>#REF!</v>
      </c>
    </row>
    <row r="271" spans="2:10" ht="24.95" customHeight="1" x14ac:dyDescent="0.25">
      <c r="B271" s="26"/>
      <c r="C271" s="32"/>
      <c r="D271" s="26"/>
      <c r="E271" s="26"/>
      <c r="F271" s="26"/>
      <c r="G271" s="33"/>
      <c r="H271" s="34"/>
      <c r="J271" s="28" t="e">
        <f>Areas!#REF!</f>
        <v>#REF!</v>
      </c>
    </row>
    <row r="272" spans="2:10" ht="24.95" customHeight="1" x14ac:dyDescent="0.25">
      <c r="B272" s="26"/>
      <c r="C272" s="32"/>
      <c r="D272" s="26"/>
      <c r="E272" s="26"/>
      <c r="F272" s="26"/>
      <c r="G272" s="33"/>
      <c r="H272" s="34"/>
      <c r="J272" s="28" t="e">
        <f>Areas!#REF!</f>
        <v>#REF!</v>
      </c>
    </row>
    <row r="273" spans="2:10" ht="24.95" customHeight="1" x14ac:dyDescent="0.25">
      <c r="B273" s="26"/>
      <c r="C273" s="32"/>
      <c r="D273" s="26"/>
      <c r="E273" s="26"/>
      <c r="F273" s="26"/>
      <c r="G273" s="33"/>
      <c r="H273" s="34"/>
      <c r="J273" s="28" t="e">
        <f>Areas!#REF!</f>
        <v>#REF!</v>
      </c>
    </row>
    <row r="274" spans="2:10" ht="24.95" customHeight="1" x14ac:dyDescent="0.25">
      <c r="B274" s="26"/>
      <c r="C274" s="32"/>
      <c r="D274" s="26"/>
      <c r="E274" s="26"/>
      <c r="F274" s="26"/>
      <c r="G274" s="33"/>
      <c r="H274" s="34"/>
      <c r="J274" s="28" t="e">
        <f>Areas!#REF!</f>
        <v>#REF!</v>
      </c>
    </row>
    <row r="275" spans="2:10" ht="24.95" customHeight="1" x14ac:dyDescent="0.25">
      <c r="B275" s="26"/>
      <c r="C275" s="32"/>
      <c r="D275" s="26"/>
      <c r="E275" s="26"/>
      <c r="F275" s="26"/>
      <c r="G275" s="33"/>
      <c r="H275" s="34"/>
      <c r="J275" s="28" t="e">
        <f>Areas!#REF!</f>
        <v>#REF!</v>
      </c>
    </row>
    <row r="276" spans="2:10" ht="24.95" customHeight="1" x14ac:dyDescent="0.25">
      <c r="B276" s="26"/>
      <c r="C276" s="32"/>
      <c r="D276" s="26"/>
      <c r="E276" s="26"/>
      <c r="F276" s="26"/>
      <c r="G276" s="33"/>
      <c r="H276" s="34"/>
      <c r="J276" s="28" t="e">
        <f>Areas!#REF!</f>
        <v>#REF!</v>
      </c>
    </row>
    <row r="277" spans="2:10" ht="24.95" customHeight="1" x14ac:dyDescent="0.25">
      <c r="B277" s="26"/>
      <c r="C277" s="32"/>
      <c r="D277" s="26"/>
      <c r="E277" s="26"/>
      <c r="F277" s="26"/>
      <c r="G277" s="33"/>
      <c r="H277" s="34"/>
      <c r="J277" s="28" t="e">
        <f>Areas!#REF!</f>
        <v>#REF!</v>
      </c>
    </row>
    <row r="278" spans="2:10" ht="24.95" customHeight="1" x14ac:dyDescent="0.25">
      <c r="B278" s="26"/>
      <c r="C278" s="32"/>
      <c r="D278" s="26"/>
      <c r="E278" s="26"/>
      <c r="F278" s="26"/>
      <c r="G278" s="33"/>
      <c r="H278" s="34"/>
      <c r="J278" s="28" t="e">
        <f>Areas!#REF!</f>
        <v>#REF!</v>
      </c>
    </row>
    <row r="279" spans="2:10" ht="24.95" customHeight="1" x14ac:dyDescent="0.25">
      <c r="B279" s="26"/>
      <c r="C279" s="32"/>
      <c r="D279" s="26"/>
      <c r="E279" s="26"/>
      <c r="F279" s="26"/>
      <c r="G279" s="33"/>
      <c r="H279" s="34"/>
      <c r="J279" s="28" t="e">
        <f>Areas!#REF!</f>
        <v>#REF!</v>
      </c>
    </row>
    <row r="280" spans="2:10" ht="24.95" customHeight="1" x14ac:dyDescent="0.25">
      <c r="B280" s="26"/>
      <c r="C280" s="32"/>
      <c r="D280" s="26"/>
      <c r="E280" s="26"/>
      <c r="F280" s="26"/>
      <c r="G280" s="33"/>
      <c r="H280" s="34"/>
      <c r="J280" s="28" t="e">
        <f>Areas!#REF!</f>
        <v>#REF!</v>
      </c>
    </row>
    <row r="281" spans="2:10" ht="24.95" customHeight="1" x14ac:dyDescent="0.25">
      <c r="B281" s="26"/>
      <c r="C281" s="32"/>
      <c r="D281" s="26"/>
      <c r="E281" s="26"/>
      <c r="F281" s="26"/>
      <c r="G281" s="33"/>
      <c r="H281" s="34"/>
      <c r="J281" s="28" t="e">
        <f>Areas!#REF!</f>
        <v>#REF!</v>
      </c>
    </row>
    <row r="282" spans="2:10" ht="24.95" customHeight="1" x14ac:dyDescent="0.25">
      <c r="B282" s="26"/>
      <c r="C282" s="32"/>
      <c r="D282" s="26"/>
      <c r="E282" s="26"/>
      <c r="F282" s="26"/>
      <c r="G282" s="33"/>
      <c r="H282" s="34"/>
      <c r="J282" s="28" t="e">
        <f>Areas!#REF!</f>
        <v>#REF!</v>
      </c>
    </row>
    <row r="283" spans="2:10" ht="24.95" customHeight="1" x14ac:dyDescent="0.25">
      <c r="B283" s="26"/>
      <c r="C283" s="32"/>
      <c r="D283" s="26"/>
      <c r="E283" s="26"/>
      <c r="F283" s="26"/>
      <c r="G283" s="33"/>
      <c r="H283" s="34"/>
      <c r="J283" s="28" t="e">
        <f>Areas!#REF!</f>
        <v>#REF!</v>
      </c>
    </row>
    <row r="284" spans="2:10" ht="24.95" customHeight="1" x14ac:dyDescent="0.25">
      <c r="B284" s="26"/>
      <c r="C284" s="32"/>
      <c r="D284" s="26"/>
      <c r="E284" s="26"/>
      <c r="F284" s="26"/>
      <c r="G284" s="33"/>
      <c r="H284" s="34"/>
      <c r="J284" s="28" t="e">
        <f>Areas!#REF!</f>
        <v>#REF!</v>
      </c>
    </row>
    <row r="285" spans="2:10" ht="24.95" customHeight="1" x14ac:dyDescent="0.25">
      <c r="B285" s="26"/>
      <c r="C285" s="32"/>
      <c r="D285" s="26"/>
      <c r="E285" s="26"/>
      <c r="F285" s="26"/>
      <c r="G285" s="33"/>
      <c r="H285" s="34"/>
      <c r="J285" s="28" t="e">
        <f>Areas!#REF!</f>
        <v>#REF!</v>
      </c>
    </row>
    <row r="286" spans="2:10" ht="24.95" customHeight="1" x14ac:dyDescent="0.25">
      <c r="B286" s="26"/>
      <c r="C286" s="32"/>
      <c r="D286" s="26"/>
      <c r="E286" s="26"/>
      <c r="F286" s="26"/>
      <c r="G286" s="33"/>
      <c r="H286" s="34"/>
      <c r="J286" s="28" t="e">
        <f>Areas!#REF!</f>
        <v>#REF!</v>
      </c>
    </row>
    <row r="287" spans="2:10" ht="24.95" customHeight="1" x14ac:dyDescent="0.25">
      <c r="B287" s="26"/>
      <c r="C287" s="32"/>
      <c r="D287" s="26"/>
      <c r="E287" s="26"/>
      <c r="F287" s="26"/>
      <c r="G287" s="33"/>
      <c r="H287" s="34"/>
      <c r="J287" s="28" t="e">
        <f>Areas!#REF!</f>
        <v>#REF!</v>
      </c>
    </row>
    <row r="288" spans="2:10" ht="24.95" customHeight="1" x14ac:dyDescent="0.25">
      <c r="B288" s="26"/>
      <c r="C288" s="32"/>
      <c r="D288" s="26"/>
      <c r="E288" s="26"/>
      <c r="F288" s="26"/>
      <c r="G288" s="33"/>
      <c r="H288" s="34"/>
      <c r="J288" s="28" t="e">
        <f>Areas!#REF!</f>
        <v>#REF!</v>
      </c>
    </row>
    <row r="289" spans="2:10" ht="24.95" customHeight="1" x14ac:dyDescent="0.25">
      <c r="B289" s="26"/>
      <c r="C289" s="32"/>
      <c r="D289" s="26"/>
      <c r="E289" s="26"/>
      <c r="F289" s="26"/>
      <c r="G289" s="33"/>
      <c r="H289" s="34"/>
      <c r="J289" s="28" t="e">
        <f>Areas!#REF!</f>
        <v>#REF!</v>
      </c>
    </row>
    <row r="290" spans="2:10" ht="24.95" customHeight="1" x14ac:dyDescent="0.25">
      <c r="B290" s="26"/>
      <c r="C290" s="32"/>
      <c r="D290" s="26"/>
      <c r="E290" s="26"/>
      <c r="F290" s="26"/>
      <c r="G290" s="33"/>
      <c r="H290" s="34"/>
      <c r="J290" s="28" t="e">
        <f>Areas!#REF!</f>
        <v>#REF!</v>
      </c>
    </row>
    <row r="291" spans="2:10" ht="24.95" customHeight="1" x14ac:dyDescent="0.25">
      <c r="B291" s="26"/>
      <c r="C291" s="32"/>
      <c r="D291" s="26"/>
      <c r="E291" s="26"/>
      <c r="F291" s="26"/>
      <c r="G291" s="33"/>
      <c r="H291" s="34"/>
      <c r="J291" s="28" t="e">
        <f>Areas!#REF!</f>
        <v>#REF!</v>
      </c>
    </row>
    <row r="292" spans="2:10" ht="24.95" customHeight="1" x14ac:dyDescent="0.25">
      <c r="B292" s="26"/>
      <c r="C292" s="32"/>
      <c r="D292" s="26"/>
      <c r="E292" s="26"/>
      <c r="F292" s="26"/>
      <c r="G292" s="33"/>
      <c r="H292" s="34"/>
      <c r="J292" s="28" t="e">
        <f>Areas!#REF!</f>
        <v>#REF!</v>
      </c>
    </row>
    <row r="293" spans="2:10" ht="24.95" customHeight="1" x14ac:dyDescent="0.25">
      <c r="B293" s="26"/>
      <c r="C293" s="32"/>
      <c r="D293" s="26"/>
      <c r="E293" s="26"/>
      <c r="F293" s="26"/>
      <c r="G293" s="33"/>
      <c r="H293" s="34"/>
      <c r="J293" s="28" t="e">
        <f>Areas!#REF!</f>
        <v>#REF!</v>
      </c>
    </row>
    <row r="294" spans="2:10" ht="24.95" customHeight="1" x14ac:dyDescent="0.25">
      <c r="B294" s="26"/>
      <c r="C294" s="32"/>
      <c r="D294" s="26"/>
      <c r="E294" s="26"/>
      <c r="F294" s="26"/>
      <c r="G294" s="33"/>
      <c r="H294" s="34"/>
      <c r="J294" s="28" t="e">
        <f>Areas!#REF!</f>
        <v>#REF!</v>
      </c>
    </row>
    <row r="295" spans="2:10" ht="24.95" customHeight="1" x14ac:dyDescent="0.25">
      <c r="B295" s="26"/>
      <c r="C295" s="32"/>
      <c r="D295" s="26"/>
      <c r="E295" s="26"/>
      <c r="F295" s="26"/>
      <c r="G295" s="33"/>
      <c r="H295" s="34"/>
      <c r="J295" s="28" t="e">
        <f>Areas!#REF!</f>
        <v>#REF!</v>
      </c>
    </row>
    <row r="296" spans="2:10" ht="24.95" customHeight="1" x14ac:dyDescent="0.25">
      <c r="B296" s="26"/>
      <c r="C296" s="32"/>
      <c r="D296" s="26"/>
      <c r="E296" s="26"/>
      <c r="F296" s="26"/>
      <c r="G296" s="33"/>
      <c r="H296" s="34"/>
      <c r="J296" s="28" t="e">
        <f>Areas!#REF!</f>
        <v>#REF!</v>
      </c>
    </row>
    <row r="297" spans="2:10" ht="24.95" customHeight="1" x14ac:dyDescent="0.25">
      <c r="B297" s="26"/>
      <c r="C297" s="32"/>
      <c r="D297" s="26"/>
      <c r="E297" s="26"/>
      <c r="F297" s="26"/>
      <c r="G297" s="33"/>
      <c r="H297" s="34"/>
      <c r="J297" s="28" t="e">
        <f>Areas!#REF!</f>
        <v>#REF!</v>
      </c>
    </row>
    <row r="298" spans="2:10" ht="24.95" customHeight="1" x14ac:dyDescent="0.25">
      <c r="B298" s="26"/>
      <c r="C298" s="32"/>
      <c r="D298" s="26"/>
      <c r="E298" s="26"/>
      <c r="F298" s="26"/>
      <c r="G298" s="33"/>
      <c r="H298" s="34"/>
      <c r="J298" s="28" t="e">
        <f>Areas!#REF!</f>
        <v>#REF!</v>
      </c>
    </row>
    <row r="299" spans="2:10" ht="24.95" customHeight="1" x14ac:dyDescent="0.25">
      <c r="B299" s="26"/>
      <c r="C299" s="32"/>
      <c r="D299" s="26"/>
      <c r="E299" s="26"/>
      <c r="F299" s="26"/>
      <c r="G299" s="33"/>
      <c r="H299" s="34"/>
      <c r="J299" s="28" t="e">
        <f>Areas!#REF!</f>
        <v>#REF!</v>
      </c>
    </row>
    <row r="300" spans="2:10" ht="24.95" customHeight="1" x14ac:dyDescent="0.25">
      <c r="B300" s="26"/>
      <c r="C300" s="32"/>
      <c r="D300" s="26"/>
      <c r="E300" s="26"/>
      <c r="F300" s="26"/>
      <c r="G300" s="33"/>
      <c r="H300" s="34"/>
      <c r="J300" s="28" t="e">
        <f>Areas!#REF!</f>
        <v>#REF!</v>
      </c>
    </row>
    <row r="301" spans="2:10" ht="24.95" customHeight="1" x14ac:dyDescent="0.25">
      <c r="B301" s="26"/>
      <c r="C301" s="32"/>
      <c r="D301" s="26"/>
      <c r="E301" s="26"/>
      <c r="F301" s="26"/>
      <c r="G301" s="33"/>
      <c r="H301" s="34"/>
      <c r="J301" s="28" t="e">
        <f>Areas!#REF!</f>
        <v>#REF!</v>
      </c>
    </row>
    <row r="302" spans="2:10" ht="24.95" customHeight="1" x14ac:dyDescent="0.25">
      <c r="B302" s="26"/>
      <c r="C302" s="32"/>
      <c r="D302" s="26"/>
      <c r="E302" s="26"/>
      <c r="F302" s="26"/>
      <c r="G302" s="33"/>
      <c r="H302" s="34"/>
      <c r="J302" s="28" t="e">
        <f>Areas!#REF!</f>
        <v>#REF!</v>
      </c>
    </row>
    <row r="303" spans="2:10" ht="24.95" customHeight="1" x14ac:dyDescent="0.25">
      <c r="B303" s="26"/>
      <c r="C303" s="32"/>
      <c r="D303" s="26"/>
      <c r="E303" s="26"/>
      <c r="F303" s="26"/>
      <c r="G303" s="33"/>
      <c r="H303" s="34"/>
      <c r="J303" s="28" t="e">
        <f>Areas!#REF!</f>
        <v>#REF!</v>
      </c>
    </row>
    <row r="304" spans="2:10" ht="24.95" customHeight="1" x14ac:dyDescent="0.25">
      <c r="B304" s="26"/>
      <c r="C304" s="32"/>
      <c r="D304" s="26"/>
      <c r="E304" s="26"/>
      <c r="F304" s="26"/>
      <c r="G304" s="33"/>
      <c r="H304" s="34"/>
      <c r="J304" s="28" t="e">
        <f>Areas!#REF!</f>
        <v>#REF!</v>
      </c>
    </row>
    <row r="305" spans="2:10" ht="24.95" customHeight="1" x14ac:dyDescent="0.25">
      <c r="B305" s="26"/>
      <c r="C305" s="32"/>
      <c r="D305" s="26"/>
      <c r="E305" s="26"/>
      <c r="F305" s="26"/>
      <c r="G305" s="33"/>
      <c r="H305" s="34"/>
      <c r="J305" s="28" t="e">
        <f>Areas!#REF!</f>
        <v>#REF!</v>
      </c>
    </row>
    <row r="306" spans="2:10" ht="24.95" customHeight="1" x14ac:dyDescent="0.25">
      <c r="B306" s="26"/>
      <c r="C306" s="32"/>
      <c r="D306" s="26"/>
      <c r="E306" s="26"/>
      <c r="F306" s="26"/>
      <c r="G306" s="33"/>
      <c r="H306" s="34"/>
      <c r="J306" s="28" t="e">
        <f>Areas!#REF!</f>
        <v>#REF!</v>
      </c>
    </row>
    <row r="307" spans="2:10" ht="24.95" customHeight="1" x14ac:dyDescent="0.25">
      <c r="B307" s="26"/>
      <c r="C307" s="32"/>
      <c r="D307" s="26"/>
      <c r="E307" s="26"/>
      <c r="F307" s="26"/>
      <c r="G307" s="33"/>
      <c r="H307" s="34"/>
      <c r="J307" s="28" t="e">
        <f>Areas!#REF!</f>
        <v>#REF!</v>
      </c>
    </row>
    <row r="308" spans="2:10" ht="24.95" customHeight="1" x14ac:dyDescent="0.25">
      <c r="B308" s="26"/>
      <c r="C308" s="32"/>
      <c r="D308" s="26"/>
      <c r="E308" s="26"/>
      <c r="F308" s="26"/>
      <c r="G308" s="33"/>
      <c r="H308" s="34"/>
      <c r="J308" s="28" t="e">
        <f>Areas!#REF!</f>
        <v>#REF!</v>
      </c>
    </row>
    <row r="309" spans="2:10" ht="24.95" customHeight="1" x14ac:dyDescent="0.25">
      <c r="B309" s="26"/>
      <c r="C309" s="32"/>
      <c r="D309" s="26"/>
      <c r="E309" s="26"/>
      <c r="F309" s="26"/>
      <c r="G309" s="33"/>
      <c r="H309" s="34"/>
      <c r="J309" s="28" t="e">
        <f>Areas!#REF!</f>
        <v>#REF!</v>
      </c>
    </row>
    <row r="310" spans="2:10" ht="24.95" customHeight="1" x14ac:dyDescent="0.25">
      <c r="B310" s="26"/>
      <c r="C310" s="32"/>
      <c r="D310" s="26"/>
      <c r="E310" s="26"/>
      <c r="F310" s="26"/>
      <c r="G310" s="33"/>
      <c r="H310" s="34"/>
      <c r="J310" s="28" t="e">
        <f>Areas!#REF!</f>
        <v>#REF!</v>
      </c>
    </row>
    <row r="311" spans="2:10" ht="24.95" customHeight="1" x14ac:dyDescent="0.25">
      <c r="B311" s="26"/>
      <c r="C311" s="32"/>
      <c r="D311" s="26"/>
      <c r="E311" s="26"/>
      <c r="F311" s="26"/>
      <c r="G311" s="33"/>
      <c r="H311" s="34"/>
      <c r="J311" s="28" t="e">
        <f>Areas!#REF!</f>
        <v>#REF!</v>
      </c>
    </row>
    <row r="312" spans="2:10" ht="24.95" customHeight="1" x14ac:dyDescent="0.25">
      <c r="B312" s="26"/>
      <c r="C312" s="32"/>
      <c r="D312" s="26"/>
      <c r="E312" s="26"/>
      <c r="F312" s="26"/>
      <c r="G312" s="33"/>
      <c r="H312" s="34"/>
      <c r="J312" s="28" t="e">
        <f>Areas!#REF!</f>
        <v>#REF!</v>
      </c>
    </row>
    <row r="313" spans="2:10" ht="24.95" customHeight="1" x14ac:dyDescent="0.25">
      <c r="B313" s="26"/>
      <c r="C313" s="32"/>
      <c r="D313" s="26"/>
      <c r="E313" s="26"/>
      <c r="F313" s="26"/>
      <c r="G313" s="33"/>
      <c r="H313" s="34"/>
      <c r="J313" s="28" t="e">
        <f>Areas!#REF!</f>
        <v>#REF!</v>
      </c>
    </row>
    <row r="314" spans="2:10" ht="24.95" customHeight="1" x14ac:dyDescent="0.25">
      <c r="B314" s="26"/>
      <c r="C314" s="32"/>
      <c r="D314" s="26"/>
      <c r="E314" s="26"/>
      <c r="F314" s="26"/>
      <c r="G314" s="33"/>
      <c r="H314" s="34"/>
      <c r="J314" s="28" t="e">
        <f>Areas!#REF!</f>
        <v>#REF!</v>
      </c>
    </row>
    <row r="315" spans="2:10" ht="24.95" customHeight="1" x14ac:dyDescent="0.25">
      <c r="B315" s="26"/>
      <c r="C315" s="32"/>
      <c r="D315" s="26"/>
      <c r="E315" s="26"/>
      <c r="F315" s="26"/>
      <c r="G315" s="33"/>
      <c r="H315" s="34"/>
      <c r="J315" s="28" t="e">
        <f>Areas!#REF!</f>
        <v>#REF!</v>
      </c>
    </row>
    <row r="316" spans="2:10" ht="24.95" customHeight="1" x14ac:dyDescent="0.25">
      <c r="B316" s="26"/>
      <c r="C316" s="32"/>
      <c r="D316" s="26"/>
      <c r="E316" s="26"/>
      <c r="F316" s="26"/>
      <c r="G316" s="33"/>
      <c r="H316" s="34"/>
      <c r="J316" s="28" t="e">
        <f>Areas!#REF!</f>
        <v>#REF!</v>
      </c>
    </row>
    <row r="317" spans="2:10" ht="24.95" customHeight="1" x14ac:dyDescent="0.25">
      <c r="B317" s="26"/>
      <c r="C317" s="32"/>
      <c r="D317" s="26"/>
      <c r="E317" s="26"/>
      <c r="F317" s="26"/>
      <c r="G317" s="33"/>
      <c r="H317" s="34"/>
      <c r="J317" s="28" t="e">
        <f>Areas!#REF!</f>
        <v>#REF!</v>
      </c>
    </row>
    <row r="318" spans="2:10" ht="24.95" customHeight="1" x14ac:dyDescent="0.25">
      <c r="B318" s="26"/>
      <c r="C318" s="32"/>
      <c r="D318" s="26"/>
      <c r="E318" s="26"/>
      <c r="F318" s="26"/>
      <c r="G318" s="33"/>
      <c r="H318" s="34"/>
      <c r="J318" s="28" t="e">
        <f>Areas!#REF!</f>
        <v>#REF!</v>
      </c>
    </row>
    <row r="319" spans="2:10" ht="24.95" customHeight="1" x14ac:dyDescent="0.25">
      <c r="B319" s="26"/>
      <c r="C319" s="32"/>
      <c r="D319" s="26"/>
      <c r="E319" s="26"/>
      <c r="F319" s="26"/>
      <c r="G319" s="33"/>
      <c r="H319" s="34"/>
      <c r="J319" s="28" t="e">
        <f>Areas!#REF!</f>
        <v>#REF!</v>
      </c>
    </row>
    <row r="320" spans="2:10" ht="24.95" customHeight="1" x14ac:dyDescent="0.25">
      <c r="B320" s="26"/>
      <c r="C320" s="32"/>
      <c r="D320" s="26"/>
      <c r="E320" s="26"/>
      <c r="F320" s="26"/>
      <c r="G320" s="33"/>
      <c r="H320" s="34"/>
      <c r="J320" s="28" t="e">
        <f>Areas!#REF!</f>
        <v>#REF!</v>
      </c>
    </row>
    <row r="321" spans="2:10" ht="24.95" customHeight="1" x14ac:dyDescent="0.25">
      <c r="B321" s="26"/>
      <c r="C321" s="32"/>
      <c r="D321" s="26"/>
      <c r="E321" s="26"/>
      <c r="F321" s="26"/>
      <c r="G321" s="33"/>
      <c r="H321" s="34"/>
      <c r="J321" s="28" t="e">
        <f>Areas!#REF!</f>
        <v>#REF!</v>
      </c>
    </row>
    <row r="322" spans="2:10" ht="24.95" customHeight="1" x14ac:dyDescent="0.25">
      <c r="B322" s="26"/>
      <c r="C322" s="32"/>
      <c r="D322" s="26"/>
      <c r="E322" s="26"/>
      <c r="F322" s="26"/>
      <c r="G322" s="33"/>
      <c r="H322" s="34"/>
      <c r="J322" s="28" t="e">
        <f>Areas!#REF!</f>
        <v>#REF!</v>
      </c>
    </row>
    <row r="323" spans="2:10" ht="24.95" customHeight="1" x14ac:dyDescent="0.25">
      <c r="B323" s="26"/>
      <c r="C323" s="32"/>
      <c r="D323" s="26"/>
      <c r="E323" s="26"/>
      <c r="F323" s="26"/>
      <c r="G323" s="33"/>
      <c r="H323" s="34"/>
      <c r="J323" s="28" t="e">
        <f>Areas!#REF!</f>
        <v>#REF!</v>
      </c>
    </row>
    <row r="324" spans="2:10" ht="24.95" customHeight="1" x14ac:dyDescent="0.25">
      <c r="B324" s="26"/>
      <c r="C324" s="32"/>
      <c r="D324" s="26"/>
      <c r="E324" s="26"/>
      <c r="F324" s="26"/>
      <c r="G324" s="33"/>
      <c r="H324" s="34"/>
      <c r="J324" s="28" t="e">
        <f>Areas!#REF!</f>
        <v>#REF!</v>
      </c>
    </row>
    <row r="325" spans="2:10" ht="24.95" customHeight="1" x14ac:dyDescent="0.25">
      <c r="B325" s="26"/>
      <c r="C325" s="32"/>
      <c r="D325" s="26"/>
      <c r="E325" s="26"/>
      <c r="F325" s="26"/>
      <c r="G325" s="33"/>
      <c r="H325" s="34"/>
      <c r="J325" s="28" t="e">
        <f>Areas!#REF!</f>
        <v>#REF!</v>
      </c>
    </row>
    <row r="326" spans="2:10" ht="24.95" customHeight="1" x14ac:dyDescent="0.25">
      <c r="B326" s="26"/>
      <c r="C326" s="32"/>
      <c r="D326" s="26"/>
      <c r="E326" s="26"/>
      <c r="F326" s="26"/>
      <c r="G326" s="33"/>
      <c r="H326" s="34"/>
      <c r="J326" s="28" t="e">
        <f>Areas!#REF!</f>
        <v>#REF!</v>
      </c>
    </row>
    <row r="327" spans="2:10" ht="24.95" customHeight="1" x14ac:dyDescent="0.25">
      <c r="B327" s="26"/>
      <c r="C327" s="32"/>
      <c r="D327" s="26"/>
      <c r="E327" s="26"/>
      <c r="F327" s="26"/>
      <c r="G327" s="33"/>
      <c r="H327" s="34"/>
      <c r="J327" s="28" t="e">
        <f>Areas!#REF!</f>
        <v>#REF!</v>
      </c>
    </row>
    <row r="328" spans="2:10" ht="24.95" customHeight="1" x14ac:dyDescent="0.25">
      <c r="B328" s="26"/>
      <c r="C328" s="32"/>
      <c r="D328" s="26"/>
      <c r="E328" s="26"/>
      <c r="F328" s="26"/>
      <c r="G328" s="33"/>
      <c r="H328" s="34"/>
      <c r="J328" s="28" t="e">
        <f>Areas!#REF!</f>
        <v>#REF!</v>
      </c>
    </row>
    <row r="329" spans="2:10" ht="24.95" customHeight="1" x14ac:dyDescent="0.25">
      <c r="B329" s="26"/>
      <c r="C329" s="32"/>
      <c r="D329" s="26"/>
      <c r="E329" s="26"/>
      <c r="F329" s="26"/>
      <c r="G329" s="33"/>
      <c r="H329" s="34"/>
      <c r="J329" s="28" t="e">
        <f>Areas!#REF!</f>
        <v>#REF!</v>
      </c>
    </row>
    <row r="330" spans="2:10" ht="24.95" customHeight="1" x14ac:dyDescent="0.25">
      <c r="B330" s="26"/>
      <c r="C330" s="32"/>
      <c r="D330" s="26"/>
      <c r="E330" s="26"/>
      <c r="F330" s="26"/>
      <c r="G330" s="33"/>
      <c r="H330" s="34"/>
      <c r="J330" s="28" t="e">
        <f>Areas!#REF!</f>
        <v>#REF!</v>
      </c>
    </row>
    <row r="331" spans="2:10" ht="24.95" customHeight="1" x14ac:dyDescent="0.25">
      <c r="B331" s="26"/>
      <c r="C331" s="32"/>
      <c r="D331" s="26"/>
      <c r="E331" s="26"/>
      <c r="F331" s="26"/>
      <c r="G331" s="33"/>
      <c r="H331" s="34"/>
      <c r="J331" s="28" t="e">
        <f>Areas!#REF!</f>
        <v>#REF!</v>
      </c>
    </row>
    <row r="332" spans="2:10" ht="24.95" customHeight="1" x14ac:dyDescent="0.25">
      <c r="B332" s="26"/>
      <c r="C332" s="32"/>
      <c r="D332" s="26"/>
      <c r="E332" s="26"/>
      <c r="F332" s="26"/>
      <c r="G332" s="33"/>
      <c r="H332" s="34"/>
      <c r="J332" s="28" t="e">
        <f>Areas!#REF!</f>
        <v>#REF!</v>
      </c>
    </row>
    <row r="333" spans="2:10" ht="24.95" customHeight="1" x14ac:dyDescent="0.25">
      <c r="B333" s="26"/>
      <c r="C333" s="32"/>
      <c r="D333" s="26"/>
      <c r="E333" s="26"/>
      <c r="F333" s="26"/>
      <c r="G333" s="33"/>
      <c r="H333" s="34"/>
      <c r="J333" s="28" t="e">
        <f>Areas!#REF!</f>
        <v>#REF!</v>
      </c>
    </row>
    <row r="334" spans="2:10" ht="24.95" customHeight="1" x14ac:dyDescent="0.25">
      <c r="B334" s="26"/>
      <c r="C334" s="32"/>
      <c r="D334" s="26"/>
      <c r="E334" s="26"/>
      <c r="F334" s="26"/>
      <c r="G334" s="33"/>
      <c r="H334" s="34"/>
      <c r="J334" s="28" t="e">
        <f>Areas!#REF!</f>
        <v>#REF!</v>
      </c>
    </row>
    <row r="335" spans="2:10" ht="24.95" customHeight="1" x14ac:dyDescent="0.25">
      <c r="B335" s="26"/>
      <c r="C335" s="32"/>
      <c r="D335" s="26"/>
      <c r="E335" s="26"/>
      <c r="F335" s="26"/>
      <c r="G335" s="33"/>
      <c r="H335" s="34"/>
      <c r="J335" s="28" t="e">
        <f>Areas!#REF!</f>
        <v>#REF!</v>
      </c>
    </row>
    <row r="336" spans="2:10" ht="24.95" customHeight="1" x14ac:dyDescent="0.25">
      <c r="B336" s="26"/>
      <c r="C336" s="32"/>
      <c r="D336" s="26"/>
      <c r="E336" s="26"/>
      <c r="F336" s="26"/>
      <c r="G336" s="33"/>
      <c r="H336" s="34"/>
      <c r="J336" s="28" t="e">
        <f>Areas!#REF!</f>
        <v>#REF!</v>
      </c>
    </row>
    <row r="337" spans="2:10" ht="24.95" customHeight="1" x14ac:dyDescent="0.25">
      <c r="B337" s="26"/>
      <c r="C337" s="32"/>
      <c r="D337" s="26"/>
      <c r="E337" s="26"/>
      <c r="F337" s="26"/>
      <c r="G337" s="33"/>
      <c r="H337" s="34"/>
      <c r="J337" s="28" t="e">
        <f>Areas!#REF!</f>
        <v>#REF!</v>
      </c>
    </row>
    <row r="338" spans="2:10" ht="24.95" customHeight="1" x14ac:dyDescent="0.25">
      <c r="B338" s="26"/>
      <c r="C338" s="32"/>
      <c r="D338" s="26"/>
      <c r="E338" s="26"/>
      <c r="F338" s="26"/>
      <c r="G338" s="33"/>
      <c r="H338" s="34"/>
      <c r="J338" s="28" t="e">
        <f>Areas!#REF!</f>
        <v>#REF!</v>
      </c>
    </row>
    <row r="339" spans="2:10" ht="24.95" customHeight="1" x14ac:dyDescent="0.25">
      <c r="B339" s="26"/>
      <c r="C339" s="32"/>
      <c r="D339" s="26"/>
      <c r="E339" s="26"/>
      <c r="F339" s="26"/>
      <c r="G339" s="33"/>
      <c r="H339" s="34"/>
      <c r="J339" s="28" t="e">
        <f>Areas!#REF!</f>
        <v>#REF!</v>
      </c>
    </row>
    <row r="340" spans="2:10" ht="24.95" customHeight="1" x14ac:dyDescent="0.25">
      <c r="B340" s="26"/>
      <c r="C340" s="32"/>
      <c r="D340" s="26"/>
      <c r="E340" s="26"/>
      <c r="F340" s="26"/>
      <c r="G340" s="33"/>
      <c r="H340" s="34"/>
      <c r="J340" s="28" t="e">
        <f>Areas!#REF!</f>
        <v>#REF!</v>
      </c>
    </row>
    <row r="341" spans="2:10" ht="24.95" customHeight="1" x14ac:dyDescent="0.25">
      <c r="B341" s="26"/>
      <c r="C341" s="32"/>
      <c r="D341" s="26"/>
      <c r="E341" s="26"/>
      <c r="F341" s="26"/>
      <c r="G341" s="33"/>
      <c r="H341" s="34"/>
      <c r="J341" s="28" t="e">
        <f>Areas!#REF!</f>
        <v>#REF!</v>
      </c>
    </row>
    <row r="342" spans="2:10" ht="24.95" customHeight="1" x14ac:dyDescent="0.25">
      <c r="B342" s="26"/>
      <c r="C342" s="32"/>
      <c r="D342" s="26"/>
      <c r="E342" s="26"/>
      <c r="F342" s="26"/>
      <c r="G342" s="33"/>
      <c r="H342" s="34"/>
      <c r="J342" s="28" t="e">
        <f>Areas!#REF!</f>
        <v>#REF!</v>
      </c>
    </row>
    <row r="343" spans="2:10" ht="24.95" customHeight="1" x14ac:dyDescent="0.25">
      <c r="B343" s="26"/>
      <c r="C343" s="32"/>
      <c r="D343" s="26"/>
      <c r="E343" s="26"/>
      <c r="F343" s="26"/>
      <c r="G343" s="33"/>
      <c r="H343" s="34"/>
      <c r="J343" s="28" t="e">
        <f>Areas!#REF!</f>
        <v>#REF!</v>
      </c>
    </row>
    <row r="344" spans="2:10" ht="24.95" customHeight="1" x14ac:dyDescent="0.25">
      <c r="B344" s="26"/>
      <c r="C344" s="32"/>
      <c r="D344" s="26"/>
      <c r="E344" s="26"/>
      <c r="F344" s="26"/>
      <c r="G344" s="33"/>
      <c r="H344" s="34"/>
      <c r="J344" s="28" t="e">
        <f>Areas!#REF!</f>
        <v>#REF!</v>
      </c>
    </row>
    <row r="345" spans="2:10" ht="24.95" customHeight="1" x14ac:dyDescent="0.25">
      <c r="B345" s="26"/>
      <c r="C345" s="32"/>
      <c r="D345" s="26"/>
      <c r="E345" s="26"/>
      <c r="F345" s="26"/>
      <c r="G345" s="33"/>
      <c r="H345" s="34"/>
      <c r="J345" s="28" t="e">
        <f>Areas!#REF!</f>
        <v>#REF!</v>
      </c>
    </row>
    <row r="346" spans="2:10" ht="24.95" customHeight="1" x14ac:dyDescent="0.25">
      <c r="B346" s="26"/>
      <c r="C346" s="32"/>
      <c r="D346" s="26"/>
      <c r="E346" s="26"/>
      <c r="F346" s="26"/>
      <c r="G346" s="33"/>
      <c r="H346" s="34"/>
      <c r="J346" s="28" t="e">
        <f>Areas!#REF!</f>
        <v>#REF!</v>
      </c>
    </row>
    <row r="347" spans="2:10" ht="24.95" customHeight="1" x14ac:dyDescent="0.25">
      <c r="B347" s="26"/>
      <c r="C347" s="32"/>
      <c r="D347" s="26"/>
      <c r="E347" s="26"/>
      <c r="F347" s="26"/>
      <c r="G347" s="33"/>
      <c r="H347" s="34"/>
      <c r="J347" s="28" t="e">
        <f>Areas!#REF!</f>
        <v>#REF!</v>
      </c>
    </row>
    <row r="348" spans="2:10" ht="24.95" customHeight="1" x14ac:dyDescent="0.25">
      <c r="B348" s="26"/>
      <c r="C348" s="32"/>
      <c r="D348" s="26"/>
      <c r="E348" s="26"/>
      <c r="F348" s="26"/>
      <c r="G348" s="33"/>
      <c r="H348" s="34"/>
      <c r="J348" s="28" t="e">
        <f>Areas!#REF!</f>
        <v>#REF!</v>
      </c>
    </row>
    <row r="349" spans="2:10" ht="24.95" customHeight="1" x14ac:dyDescent="0.25">
      <c r="B349" s="26"/>
      <c r="C349" s="32"/>
      <c r="D349" s="26"/>
      <c r="E349" s="26"/>
      <c r="F349" s="26"/>
      <c r="G349" s="33"/>
      <c r="H349" s="34"/>
      <c r="J349" s="28" t="e">
        <f>Areas!#REF!</f>
        <v>#REF!</v>
      </c>
    </row>
    <row r="350" spans="2:10" ht="24.95" customHeight="1" x14ac:dyDescent="0.25">
      <c r="B350" s="26"/>
      <c r="C350" s="32"/>
      <c r="D350" s="26"/>
      <c r="E350" s="26"/>
      <c r="F350" s="26"/>
      <c r="G350" s="33"/>
      <c r="H350" s="34"/>
      <c r="J350" s="28" t="e">
        <f>Areas!#REF!</f>
        <v>#REF!</v>
      </c>
    </row>
    <row r="351" spans="2:10" ht="24.95" customHeight="1" x14ac:dyDescent="0.25">
      <c r="B351" s="26"/>
      <c r="C351" s="32"/>
      <c r="D351" s="26"/>
      <c r="E351" s="26"/>
      <c r="F351" s="26"/>
      <c r="G351" s="33"/>
      <c r="H351" s="34"/>
      <c r="J351" s="28" t="e">
        <f>Areas!#REF!</f>
        <v>#REF!</v>
      </c>
    </row>
    <row r="352" spans="2:10" ht="24.95" customHeight="1" x14ac:dyDescent="0.25">
      <c r="B352" s="26"/>
      <c r="C352" s="32"/>
      <c r="D352" s="26"/>
      <c r="E352" s="26"/>
      <c r="F352" s="26"/>
      <c r="G352" s="33"/>
      <c r="H352" s="34"/>
      <c r="J352" s="28" t="e">
        <f>Areas!#REF!</f>
        <v>#REF!</v>
      </c>
    </row>
    <row r="353" spans="2:10" ht="24.95" customHeight="1" x14ac:dyDescent="0.25">
      <c r="B353" s="26"/>
      <c r="C353" s="32"/>
      <c r="D353" s="26"/>
      <c r="E353" s="26"/>
      <c r="F353" s="26"/>
      <c r="G353" s="33"/>
      <c r="H353" s="34"/>
      <c r="J353" s="28" t="e">
        <f>Areas!#REF!</f>
        <v>#REF!</v>
      </c>
    </row>
    <row r="354" spans="2:10" ht="24.95" customHeight="1" x14ac:dyDescent="0.25">
      <c r="B354" s="26"/>
      <c r="C354" s="32"/>
      <c r="D354" s="26"/>
      <c r="E354" s="26"/>
      <c r="F354" s="26"/>
      <c r="G354" s="33"/>
      <c r="H354" s="34"/>
      <c r="J354" s="28" t="e">
        <f>Areas!#REF!</f>
        <v>#REF!</v>
      </c>
    </row>
    <row r="355" spans="2:10" ht="24.95" customHeight="1" x14ac:dyDescent="0.25">
      <c r="B355" s="26"/>
      <c r="C355" s="32"/>
      <c r="D355" s="26"/>
      <c r="E355" s="26"/>
      <c r="F355" s="26"/>
      <c r="G355" s="33"/>
      <c r="H355" s="34"/>
      <c r="J355" s="28" t="e">
        <f>Areas!#REF!</f>
        <v>#REF!</v>
      </c>
    </row>
    <row r="356" spans="2:10" ht="24.95" customHeight="1" x14ac:dyDescent="0.25">
      <c r="B356" s="26"/>
      <c r="C356" s="32"/>
      <c r="D356" s="26"/>
      <c r="E356" s="26"/>
      <c r="F356" s="26"/>
      <c r="G356" s="33"/>
      <c r="H356" s="34"/>
      <c r="J356" s="28" t="e">
        <f>Areas!#REF!</f>
        <v>#REF!</v>
      </c>
    </row>
    <row r="357" spans="2:10" ht="24.95" customHeight="1" x14ac:dyDescent="0.25">
      <c r="B357" s="26"/>
      <c r="C357" s="32"/>
      <c r="D357" s="26"/>
      <c r="E357" s="26"/>
      <c r="F357" s="26"/>
      <c r="G357" s="33"/>
      <c r="H357" s="34"/>
      <c r="J357" s="28" t="e">
        <f>Areas!#REF!</f>
        <v>#REF!</v>
      </c>
    </row>
    <row r="358" spans="2:10" ht="24.95" customHeight="1" x14ac:dyDescent="0.25">
      <c r="B358" s="26"/>
      <c r="C358" s="32"/>
      <c r="D358" s="26"/>
      <c r="E358" s="26"/>
      <c r="F358" s="26"/>
      <c r="G358" s="33"/>
      <c r="H358" s="34"/>
      <c r="J358" s="28" t="e">
        <f>Areas!#REF!</f>
        <v>#REF!</v>
      </c>
    </row>
    <row r="359" spans="2:10" ht="24.95" customHeight="1" x14ac:dyDescent="0.25">
      <c r="B359" s="26"/>
      <c r="C359" s="32"/>
      <c r="D359" s="26"/>
      <c r="E359" s="26"/>
      <c r="F359" s="26"/>
      <c r="G359" s="33"/>
      <c r="H359" s="34"/>
      <c r="J359" s="28" t="e">
        <f>Areas!#REF!</f>
        <v>#REF!</v>
      </c>
    </row>
    <row r="360" spans="2:10" ht="24.95" customHeight="1" x14ac:dyDescent="0.25">
      <c r="B360" s="26"/>
      <c r="C360" s="32"/>
      <c r="D360" s="26"/>
      <c r="E360" s="26"/>
      <c r="F360" s="26"/>
      <c r="G360" s="33"/>
      <c r="H360" s="34"/>
      <c r="J360" s="28" t="e">
        <f>Areas!#REF!</f>
        <v>#REF!</v>
      </c>
    </row>
    <row r="361" spans="2:10" ht="24.95" customHeight="1" x14ac:dyDescent="0.25">
      <c r="B361" s="26"/>
      <c r="C361" s="32"/>
      <c r="D361" s="26"/>
      <c r="E361" s="26"/>
      <c r="F361" s="26"/>
      <c r="G361" s="33"/>
      <c r="H361" s="34"/>
      <c r="J361" s="28" t="e">
        <f>Areas!#REF!</f>
        <v>#REF!</v>
      </c>
    </row>
    <row r="362" spans="2:10" ht="24.95" customHeight="1" x14ac:dyDescent="0.25">
      <c r="B362" s="26"/>
      <c r="C362" s="32"/>
      <c r="D362" s="26"/>
      <c r="E362" s="26"/>
      <c r="F362" s="26"/>
      <c r="G362" s="33"/>
      <c r="H362" s="34"/>
      <c r="J362" s="28" t="e">
        <f>Areas!#REF!</f>
        <v>#REF!</v>
      </c>
    </row>
    <row r="363" spans="2:10" ht="24.95" customHeight="1" x14ac:dyDescent="0.25">
      <c r="B363" s="26"/>
      <c r="C363" s="32"/>
      <c r="D363" s="26"/>
      <c r="E363" s="26"/>
      <c r="F363" s="26"/>
      <c r="G363" s="33"/>
      <c r="H363" s="34"/>
      <c r="J363" s="28" t="e">
        <f>Areas!#REF!</f>
        <v>#REF!</v>
      </c>
    </row>
    <row r="364" spans="2:10" ht="24.95" customHeight="1" x14ac:dyDescent="0.25">
      <c r="B364" s="26"/>
      <c r="C364" s="32"/>
      <c r="D364" s="26"/>
      <c r="E364" s="26"/>
      <c r="F364" s="26"/>
      <c r="G364" s="33"/>
      <c r="H364" s="34"/>
      <c r="J364" s="28" t="e">
        <f>Areas!#REF!</f>
        <v>#REF!</v>
      </c>
    </row>
    <row r="365" spans="2:10" ht="24.95" customHeight="1" x14ac:dyDescent="0.25">
      <c r="B365" s="26"/>
      <c r="C365" s="32"/>
      <c r="D365" s="26"/>
      <c r="E365" s="26"/>
      <c r="F365" s="26"/>
      <c r="G365" s="33"/>
      <c r="H365" s="34"/>
      <c r="J365" s="28" t="e">
        <f>Areas!#REF!</f>
        <v>#REF!</v>
      </c>
    </row>
    <row r="366" spans="2:10" ht="24.95" customHeight="1" x14ac:dyDescent="0.25">
      <c r="B366" s="26"/>
      <c r="C366" s="32"/>
      <c r="D366" s="26"/>
      <c r="E366" s="26"/>
      <c r="F366" s="26"/>
      <c r="G366" s="33"/>
      <c r="H366" s="34"/>
      <c r="J366" s="28" t="e">
        <f>Areas!#REF!</f>
        <v>#REF!</v>
      </c>
    </row>
    <row r="367" spans="2:10" ht="24.95" customHeight="1" x14ac:dyDescent="0.25">
      <c r="B367" s="26"/>
      <c r="C367" s="32"/>
      <c r="D367" s="26"/>
      <c r="E367" s="26"/>
      <c r="F367" s="26"/>
      <c r="G367" s="33"/>
      <c r="H367" s="34"/>
      <c r="J367" s="28" t="e">
        <f>Areas!#REF!</f>
        <v>#REF!</v>
      </c>
    </row>
    <row r="368" spans="2:10" ht="24.95" customHeight="1" x14ac:dyDescent="0.25">
      <c r="B368" s="26"/>
      <c r="C368" s="32"/>
      <c r="D368" s="26"/>
      <c r="E368" s="26"/>
      <c r="F368" s="26"/>
      <c r="G368" s="33"/>
      <c r="H368" s="34"/>
      <c r="J368" s="28" t="e">
        <f>Areas!#REF!</f>
        <v>#REF!</v>
      </c>
    </row>
    <row r="369" spans="2:10" ht="24.95" customHeight="1" x14ac:dyDescent="0.25">
      <c r="B369" s="26"/>
      <c r="C369" s="32"/>
      <c r="D369" s="26"/>
      <c r="E369" s="26"/>
      <c r="F369" s="26"/>
      <c r="G369" s="33"/>
      <c r="H369" s="34"/>
      <c r="J369" s="28" t="e">
        <f>Areas!#REF!</f>
        <v>#REF!</v>
      </c>
    </row>
    <row r="370" spans="2:10" ht="24.95" customHeight="1" x14ac:dyDescent="0.25">
      <c r="B370" s="26"/>
      <c r="C370" s="32"/>
      <c r="D370" s="26"/>
      <c r="E370" s="26"/>
      <c r="F370" s="26"/>
      <c r="G370" s="33"/>
      <c r="H370" s="34"/>
      <c r="J370" s="28" t="e">
        <f>Areas!#REF!</f>
        <v>#REF!</v>
      </c>
    </row>
    <row r="371" spans="2:10" ht="24.95" customHeight="1" x14ac:dyDescent="0.25">
      <c r="B371" s="26"/>
      <c r="C371" s="32"/>
      <c r="D371" s="26"/>
      <c r="E371" s="26"/>
      <c r="F371" s="26"/>
      <c r="G371" s="33"/>
      <c r="H371" s="34"/>
      <c r="J371" s="28" t="e">
        <f>Areas!#REF!</f>
        <v>#REF!</v>
      </c>
    </row>
    <row r="372" spans="2:10" ht="24.95" customHeight="1" x14ac:dyDescent="0.25">
      <c r="B372" s="26"/>
      <c r="C372" s="32"/>
      <c r="D372" s="26"/>
      <c r="E372" s="26"/>
      <c r="F372" s="26"/>
      <c r="G372" s="33"/>
      <c r="H372" s="34"/>
      <c r="J372" s="28" t="e">
        <f>Areas!#REF!</f>
        <v>#REF!</v>
      </c>
    </row>
    <row r="373" spans="2:10" ht="24.95" customHeight="1" x14ac:dyDescent="0.25">
      <c r="B373" s="26"/>
      <c r="C373" s="32"/>
      <c r="D373" s="26"/>
      <c r="E373" s="26"/>
      <c r="F373" s="26"/>
      <c r="G373" s="33"/>
      <c r="H373" s="34"/>
      <c r="J373" s="28" t="e">
        <f>Areas!#REF!</f>
        <v>#REF!</v>
      </c>
    </row>
    <row r="374" spans="2:10" ht="24.95" customHeight="1" x14ac:dyDescent="0.25">
      <c r="B374" s="26"/>
      <c r="C374" s="32"/>
      <c r="D374" s="26"/>
      <c r="E374" s="26"/>
      <c r="F374" s="26"/>
      <c r="G374" s="33"/>
      <c r="H374" s="34"/>
      <c r="J374" s="28" t="e">
        <f>Areas!#REF!</f>
        <v>#REF!</v>
      </c>
    </row>
    <row r="375" spans="2:10" ht="24.95" customHeight="1" x14ac:dyDescent="0.25">
      <c r="B375" s="26"/>
      <c r="C375" s="32"/>
      <c r="D375" s="26"/>
      <c r="E375" s="26"/>
      <c r="F375" s="26"/>
      <c r="G375" s="33"/>
      <c r="H375" s="34"/>
      <c r="J375" s="28" t="e">
        <f>Areas!#REF!</f>
        <v>#REF!</v>
      </c>
    </row>
    <row r="376" spans="2:10" ht="24.95" customHeight="1" x14ac:dyDescent="0.25">
      <c r="B376" s="26"/>
      <c r="C376" s="32"/>
      <c r="D376" s="26"/>
      <c r="E376" s="26"/>
      <c r="F376" s="26"/>
      <c r="G376" s="33"/>
      <c r="H376" s="34"/>
      <c r="J376" s="28" t="e">
        <f>Areas!#REF!</f>
        <v>#REF!</v>
      </c>
    </row>
    <row r="377" spans="2:10" ht="24.95" customHeight="1" x14ac:dyDescent="0.25">
      <c r="B377" s="26"/>
      <c r="C377" s="32"/>
      <c r="D377" s="26"/>
      <c r="E377" s="26"/>
      <c r="F377" s="26"/>
      <c r="G377" s="33"/>
      <c r="H377" s="34"/>
      <c r="J377" s="28" t="e">
        <f>Areas!#REF!</f>
        <v>#REF!</v>
      </c>
    </row>
    <row r="378" spans="2:10" ht="24.95" customHeight="1" x14ac:dyDescent="0.25">
      <c r="B378" s="26"/>
      <c r="C378" s="32"/>
      <c r="D378" s="26"/>
      <c r="E378" s="26"/>
      <c r="F378" s="26"/>
      <c r="G378" s="33"/>
      <c r="H378" s="34"/>
      <c r="J378" s="28" t="e">
        <f>Areas!#REF!</f>
        <v>#REF!</v>
      </c>
    </row>
    <row r="379" spans="2:10" ht="24.95" customHeight="1" x14ac:dyDescent="0.25">
      <c r="B379" s="26"/>
      <c r="C379" s="32"/>
      <c r="D379" s="26"/>
      <c r="E379" s="26"/>
      <c r="F379" s="26"/>
      <c r="G379" s="33"/>
      <c r="H379" s="34"/>
      <c r="J379" s="28" t="e">
        <f>Areas!#REF!</f>
        <v>#REF!</v>
      </c>
    </row>
    <row r="380" spans="2:10" ht="24.95" customHeight="1" x14ac:dyDescent="0.25">
      <c r="B380" s="26"/>
      <c r="C380" s="32"/>
      <c r="D380" s="26"/>
      <c r="E380" s="26"/>
      <c r="F380" s="26"/>
      <c r="G380" s="33"/>
      <c r="H380" s="34"/>
      <c r="J380" s="28" t="e">
        <f>Areas!#REF!</f>
        <v>#REF!</v>
      </c>
    </row>
    <row r="381" spans="2:10" ht="24.95" customHeight="1" x14ac:dyDescent="0.25">
      <c r="B381" s="26"/>
      <c r="C381" s="32"/>
      <c r="D381" s="26"/>
      <c r="E381" s="26"/>
      <c r="F381" s="26"/>
      <c r="G381" s="33"/>
      <c r="H381" s="34"/>
      <c r="J381" s="28" t="e">
        <f>Areas!#REF!</f>
        <v>#REF!</v>
      </c>
    </row>
    <row r="382" spans="2:10" ht="24.95" customHeight="1" x14ac:dyDescent="0.25">
      <c r="B382" s="26"/>
      <c r="C382" s="32"/>
      <c r="D382" s="26"/>
      <c r="E382" s="26"/>
      <c r="F382" s="26"/>
      <c r="G382" s="33"/>
      <c r="H382" s="34"/>
      <c r="J382" s="28" t="e">
        <f>Areas!#REF!</f>
        <v>#REF!</v>
      </c>
    </row>
    <row r="383" spans="2:10" ht="24.95" customHeight="1" x14ac:dyDescent="0.25">
      <c r="B383" s="26"/>
      <c r="C383" s="32"/>
      <c r="D383" s="26"/>
      <c r="E383" s="26"/>
      <c r="F383" s="26"/>
      <c r="G383" s="33"/>
      <c r="H383" s="34"/>
      <c r="J383" s="28" t="e">
        <f>Areas!#REF!</f>
        <v>#REF!</v>
      </c>
    </row>
    <row r="384" spans="2:10" ht="24.95" customHeight="1" x14ac:dyDescent="0.25">
      <c r="B384" s="26"/>
      <c r="C384" s="32"/>
      <c r="D384" s="26"/>
      <c r="E384" s="26"/>
      <c r="F384" s="26"/>
      <c r="G384" s="33"/>
      <c r="H384" s="34"/>
      <c r="J384" s="28" t="e">
        <f>Areas!#REF!</f>
        <v>#REF!</v>
      </c>
    </row>
    <row r="385" spans="2:10" ht="24.95" customHeight="1" x14ac:dyDescent="0.25">
      <c r="B385" s="26"/>
      <c r="C385" s="32"/>
      <c r="D385" s="26"/>
      <c r="E385" s="26"/>
      <c r="F385" s="26"/>
      <c r="G385" s="33"/>
      <c r="H385" s="34"/>
      <c r="J385" s="28" t="e">
        <f>Areas!#REF!</f>
        <v>#REF!</v>
      </c>
    </row>
    <row r="386" spans="2:10" ht="24.95" customHeight="1" x14ac:dyDescent="0.25">
      <c r="B386" s="26"/>
      <c r="C386" s="32"/>
      <c r="D386" s="26"/>
      <c r="E386" s="26"/>
      <c r="F386" s="26"/>
      <c r="G386" s="33"/>
      <c r="H386" s="34"/>
      <c r="J386" s="28" t="e">
        <f>Areas!#REF!</f>
        <v>#REF!</v>
      </c>
    </row>
    <row r="387" spans="2:10" ht="24.95" customHeight="1" x14ac:dyDescent="0.25">
      <c r="B387" s="26"/>
      <c r="C387" s="32"/>
      <c r="D387" s="26"/>
      <c r="E387" s="26"/>
      <c r="F387" s="26"/>
      <c r="G387" s="33"/>
      <c r="H387" s="34"/>
      <c r="J387" s="28" t="e">
        <f>Areas!#REF!</f>
        <v>#REF!</v>
      </c>
    </row>
    <row r="388" spans="2:10" ht="24.95" customHeight="1" x14ac:dyDescent="0.25">
      <c r="B388" s="26"/>
      <c r="C388" s="32"/>
      <c r="D388" s="26"/>
      <c r="E388" s="26"/>
      <c r="F388" s="26"/>
      <c r="G388" s="33"/>
      <c r="H388" s="34"/>
      <c r="J388" s="28" t="e">
        <f>Areas!#REF!</f>
        <v>#REF!</v>
      </c>
    </row>
    <row r="389" spans="2:10" ht="24.95" customHeight="1" x14ac:dyDescent="0.25">
      <c r="B389" s="26"/>
      <c r="C389" s="32"/>
      <c r="D389" s="26"/>
      <c r="E389" s="26"/>
      <c r="F389" s="26"/>
      <c r="G389" s="33"/>
      <c r="H389" s="34"/>
      <c r="J389" s="28" t="e">
        <f>Areas!#REF!</f>
        <v>#REF!</v>
      </c>
    </row>
    <row r="390" spans="2:10" ht="24.95" customHeight="1" x14ac:dyDescent="0.25">
      <c r="B390" s="26"/>
      <c r="C390" s="32"/>
      <c r="D390" s="26"/>
      <c r="E390" s="26"/>
      <c r="F390" s="26"/>
      <c r="G390" s="33"/>
      <c r="H390" s="34"/>
      <c r="J390" s="28" t="e">
        <f>Areas!#REF!</f>
        <v>#REF!</v>
      </c>
    </row>
    <row r="391" spans="2:10" ht="24.95" customHeight="1" x14ac:dyDescent="0.25">
      <c r="B391" s="26"/>
      <c r="C391" s="32"/>
      <c r="D391" s="26"/>
      <c r="E391" s="26"/>
      <c r="F391" s="26"/>
      <c r="G391" s="33"/>
      <c r="H391" s="34"/>
      <c r="J391" s="28" t="e">
        <f>Areas!#REF!</f>
        <v>#REF!</v>
      </c>
    </row>
    <row r="392" spans="2:10" ht="24.95" customHeight="1" x14ac:dyDescent="0.25">
      <c r="B392" s="26"/>
      <c r="C392" s="32"/>
      <c r="D392" s="26"/>
      <c r="E392" s="26"/>
      <c r="F392" s="26"/>
      <c r="G392" s="33"/>
      <c r="H392" s="34"/>
      <c r="J392" s="28" t="e">
        <f>Areas!#REF!</f>
        <v>#REF!</v>
      </c>
    </row>
    <row r="393" spans="2:10" ht="24.95" customHeight="1" x14ac:dyDescent="0.25">
      <c r="B393" s="26"/>
      <c r="C393" s="32"/>
      <c r="D393" s="26"/>
      <c r="E393" s="26"/>
      <c r="F393" s="26"/>
      <c r="G393" s="33"/>
      <c r="H393" s="34"/>
      <c r="J393" s="28" t="e">
        <f>Areas!#REF!</f>
        <v>#REF!</v>
      </c>
    </row>
    <row r="394" spans="2:10" ht="24.95" customHeight="1" x14ac:dyDescent="0.25">
      <c r="B394" s="26"/>
      <c r="C394" s="32"/>
      <c r="D394" s="26"/>
      <c r="E394" s="26"/>
      <c r="F394" s="26"/>
      <c r="G394" s="33"/>
      <c r="H394" s="34"/>
      <c r="J394" s="28" t="e">
        <f>Areas!#REF!</f>
        <v>#REF!</v>
      </c>
    </row>
    <row r="395" spans="2:10" ht="24.95" customHeight="1" x14ac:dyDescent="0.25">
      <c r="B395" s="26"/>
      <c r="C395" s="32"/>
      <c r="D395" s="26"/>
      <c r="E395" s="26"/>
      <c r="F395" s="26"/>
      <c r="G395" s="33"/>
      <c r="H395" s="34"/>
      <c r="J395" s="28" t="e">
        <f>Areas!#REF!</f>
        <v>#REF!</v>
      </c>
    </row>
    <row r="396" spans="2:10" ht="24.95" customHeight="1" x14ac:dyDescent="0.25">
      <c r="B396" s="26"/>
      <c r="C396" s="32"/>
      <c r="D396" s="26"/>
      <c r="E396" s="26"/>
      <c r="F396" s="26"/>
      <c r="G396" s="33"/>
      <c r="H396" s="34"/>
      <c r="J396" s="28" t="e">
        <f>Areas!#REF!</f>
        <v>#REF!</v>
      </c>
    </row>
    <row r="397" spans="2:10" ht="24.95" customHeight="1" x14ac:dyDescent="0.25">
      <c r="B397" s="26"/>
      <c r="C397" s="32"/>
      <c r="D397" s="26"/>
      <c r="E397" s="26"/>
      <c r="F397" s="26"/>
      <c r="G397" s="33"/>
      <c r="H397" s="34"/>
      <c r="J397" s="28" t="e">
        <f>Areas!#REF!</f>
        <v>#REF!</v>
      </c>
    </row>
    <row r="398" spans="2:10" ht="24.95" customHeight="1" x14ac:dyDescent="0.25">
      <c r="B398" s="26"/>
      <c r="C398" s="32"/>
      <c r="D398" s="26"/>
      <c r="E398" s="26"/>
      <c r="F398" s="26"/>
      <c r="G398" s="33"/>
      <c r="H398" s="34"/>
      <c r="J398" s="28" t="e">
        <f>Areas!#REF!</f>
        <v>#REF!</v>
      </c>
    </row>
    <row r="399" spans="2:10" ht="24.95" customHeight="1" x14ac:dyDescent="0.25">
      <c r="B399" s="26"/>
      <c r="C399" s="32"/>
      <c r="D399" s="26"/>
      <c r="E399" s="26"/>
      <c r="F399" s="26"/>
      <c r="G399" s="33"/>
      <c r="H399" s="34"/>
      <c r="J399" s="28" t="e">
        <f>Areas!#REF!</f>
        <v>#REF!</v>
      </c>
    </row>
    <row r="400" spans="2:10" ht="24.95" customHeight="1" x14ac:dyDescent="0.25">
      <c r="B400" s="26"/>
      <c r="C400" s="32"/>
      <c r="D400" s="26"/>
      <c r="E400" s="26"/>
      <c r="F400" s="26"/>
      <c r="G400" s="33"/>
      <c r="H400" s="34"/>
      <c r="J400" s="28" t="e">
        <f>Areas!#REF!</f>
        <v>#REF!</v>
      </c>
    </row>
    <row r="401" spans="2:10" ht="24.95" customHeight="1" x14ac:dyDescent="0.25">
      <c r="B401" s="26"/>
      <c r="C401" s="32"/>
      <c r="D401" s="26"/>
      <c r="E401" s="26"/>
      <c r="F401" s="26"/>
      <c r="G401" s="33"/>
      <c r="H401" s="34"/>
      <c r="J401" s="28" t="e">
        <f>Areas!#REF!</f>
        <v>#REF!</v>
      </c>
    </row>
    <row r="402" spans="2:10" ht="24.95" customHeight="1" x14ac:dyDescent="0.25">
      <c r="B402" s="26"/>
      <c r="C402" s="32"/>
      <c r="D402" s="26"/>
      <c r="E402" s="26"/>
      <c r="F402" s="26"/>
      <c r="G402" s="33"/>
      <c r="H402" s="34"/>
      <c r="J402" s="28" t="e">
        <f>Areas!#REF!</f>
        <v>#REF!</v>
      </c>
    </row>
    <row r="403" spans="2:10" ht="24.95" customHeight="1" x14ac:dyDescent="0.25">
      <c r="B403" s="26"/>
      <c r="C403" s="32"/>
      <c r="D403" s="26"/>
      <c r="E403" s="26"/>
      <c r="F403" s="26"/>
      <c r="G403" s="33"/>
      <c r="H403" s="34"/>
      <c r="J403" s="28" t="e">
        <f>Areas!#REF!</f>
        <v>#REF!</v>
      </c>
    </row>
    <row r="404" spans="2:10" ht="24.95" customHeight="1" x14ac:dyDescent="0.25">
      <c r="B404" s="26"/>
      <c r="C404" s="32"/>
      <c r="D404" s="26"/>
      <c r="E404" s="26"/>
      <c r="F404" s="26"/>
      <c r="G404" s="33"/>
      <c r="H404" s="34"/>
      <c r="J404" s="28" t="e">
        <f>Areas!#REF!</f>
        <v>#REF!</v>
      </c>
    </row>
    <row r="405" spans="2:10" ht="24.95" customHeight="1" x14ac:dyDescent="0.25">
      <c r="B405" s="26"/>
      <c r="C405" s="32"/>
      <c r="D405" s="26"/>
      <c r="E405" s="26"/>
      <c r="F405" s="26"/>
      <c r="G405" s="33"/>
      <c r="H405" s="34"/>
      <c r="J405" s="28" t="e">
        <f>Areas!#REF!</f>
        <v>#REF!</v>
      </c>
    </row>
    <row r="406" spans="2:10" ht="24.95" customHeight="1" x14ac:dyDescent="0.25">
      <c r="B406" s="26"/>
      <c r="C406" s="32"/>
      <c r="D406" s="26"/>
      <c r="E406" s="26"/>
      <c r="F406" s="26"/>
      <c r="G406" s="33"/>
      <c r="H406" s="34"/>
      <c r="J406" s="28" t="e">
        <f>Areas!#REF!</f>
        <v>#REF!</v>
      </c>
    </row>
    <row r="407" spans="2:10" ht="24.95" customHeight="1" x14ac:dyDescent="0.25">
      <c r="B407" s="26"/>
      <c r="C407" s="32"/>
      <c r="D407" s="26"/>
      <c r="E407" s="26"/>
      <c r="F407" s="26"/>
      <c r="G407" s="33"/>
      <c r="H407" s="34"/>
      <c r="J407" s="28" t="e">
        <f>Areas!#REF!</f>
        <v>#REF!</v>
      </c>
    </row>
    <row r="408" spans="2:10" ht="24.95" customHeight="1" x14ac:dyDescent="0.25">
      <c r="B408" s="26"/>
      <c r="C408" s="32"/>
      <c r="D408" s="26"/>
      <c r="E408" s="26"/>
      <c r="F408" s="26"/>
      <c r="G408" s="33"/>
      <c r="H408" s="34"/>
      <c r="J408" s="28" t="e">
        <f>Areas!#REF!</f>
        <v>#REF!</v>
      </c>
    </row>
    <row r="409" spans="2:10" ht="24.95" customHeight="1" x14ac:dyDescent="0.25">
      <c r="B409" s="26"/>
      <c r="C409" s="32"/>
      <c r="D409" s="26"/>
      <c r="E409" s="26"/>
      <c r="F409" s="26"/>
      <c r="G409" s="33"/>
      <c r="H409" s="34"/>
      <c r="J409" s="28" t="e">
        <f>Areas!#REF!</f>
        <v>#REF!</v>
      </c>
    </row>
    <row r="410" spans="2:10" ht="24.95" customHeight="1" x14ac:dyDescent="0.25">
      <c r="B410" s="26"/>
      <c r="C410" s="32"/>
      <c r="D410" s="26"/>
      <c r="E410" s="26"/>
      <c r="F410" s="26"/>
      <c r="G410" s="33"/>
      <c r="H410" s="34"/>
      <c r="J410" s="28" t="e">
        <f>Areas!#REF!</f>
        <v>#REF!</v>
      </c>
    </row>
    <row r="411" spans="2:10" ht="24.95" customHeight="1" x14ac:dyDescent="0.25">
      <c r="B411" s="26"/>
      <c r="C411" s="32"/>
      <c r="D411" s="26"/>
      <c r="E411" s="26"/>
      <c r="F411" s="26"/>
      <c r="G411" s="33"/>
      <c r="H411" s="34"/>
      <c r="J411" s="28" t="e">
        <f>Areas!#REF!</f>
        <v>#REF!</v>
      </c>
    </row>
    <row r="412" spans="2:10" ht="24.95" customHeight="1" x14ac:dyDescent="0.25">
      <c r="B412" s="26"/>
      <c r="C412" s="32"/>
      <c r="D412" s="26"/>
      <c r="E412" s="26"/>
      <c r="F412" s="26"/>
      <c r="G412" s="33"/>
      <c r="H412" s="34"/>
      <c r="J412" s="28" t="e">
        <f>Areas!#REF!</f>
        <v>#REF!</v>
      </c>
    </row>
    <row r="413" spans="2:10" ht="24.95" customHeight="1" x14ac:dyDescent="0.25">
      <c r="B413" s="26"/>
      <c r="C413" s="32"/>
      <c r="D413" s="26"/>
      <c r="E413" s="26"/>
      <c r="F413" s="26"/>
      <c r="G413" s="33"/>
      <c r="H413" s="34"/>
      <c r="J413" s="28" t="e">
        <f>Areas!#REF!</f>
        <v>#REF!</v>
      </c>
    </row>
    <row r="414" spans="2:10" ht="24.95" customHeight="1" x14ac:dyDescent="0.25">
      <c r="B414" s="26"/>
      <c r="C414" s="32"/>
      <c r="D414" s="26"/>
      <c r="E414" s="26"/>
      <c r="F414" s="26"/>
      <c r="G414" s="33"/>
      <c r="H414" s="34"/>
      <c r="J414" s="28" t="e">
        <f>Areas!#REF!</f>
        <v>#REF!</v>
      </c>
    </row>
    <row r="415" spans="2:10" ht="24.95" customHeight="1" x14ac:dyDescent="0.25">
      <c r="B415" s="26"/>
      <c r="C415" s="32"/>
      <c r="D415" s="26"/>
      <c r="E415" s="26"/>
      <c r="F415" s="26"/>
      <c r="G415" s="33"/>
      <c r="H415" s="34"/>
      <c r="J415" s="28" t="e">
        <f>Areas!#REF!</f>
        <v>#REF!</v>
      </c>
    </row>
    <row r="416" spans="2:10" ht="24.95" customHeight="1" x14ac:dyDescent="0.25">
      <c r="B416" s="26"/>
      <c r="C416" s="32"/>
      <c r="D416" s="26"/>
      <c r="E416" s="26"/>
      <c r="F416" s="26"/>
      <c r="G416" s="33"/>
      <c r="H416" s="34"/>
      <c r="J416" s="28" t="e">
        <f>Areas!#REF!</f>
        <v>#REF!</v>
      </c>
    </row>
    <row r="417" spans="2:10" ht="24.95" customHeight="1" x14ac:dyDescent="0.25">
      <c r="B417" s="26"/>
      <c r="C417" s="32"/>
      <c r="D417" s="26"/>
      <c r="E417" s="26"/>
      <c r="F417" s="26"/>
      <c r="G417" s="33"/>
      <c r="H417" s="34"/>
      <c r="J417" s="28" t="e">
        <f>Areas!#REF!</f>
        <v>#REF!</v>
      </c>
    </row>
    <row r="418" spans="2:10" ht="24.95" customHeight="1" x14ac:dyDescent="0.25">
      <c r="B418" s="26"/>
      <c r="C418" s="32"/>
      <c r="D418" s="26"/>
      <c r="E418" s="26"/>
      <c r="F418" s="26"/>
      <c r="G418" s="33"/>
      <c r="H418" s="34"/>
      <c r="J418" s="28" t="e">
        <f>Areas!#REF!</f>
        <v>#REF!</v>
      </c>
    </row>
    <row r="419" spans="2:10" ht="24.95" customHeight="1" x14ac:dyDescent="0.25">
      <c r="B419" s="26"/>
      <c r="C419" s="32"/>
      <c r="D419" s="26"/>
      <c r="E419" s="26"/>
      <c r="F419" s="26"/>
      <c r="G419" s="33"/>
      <c r="H419" s="34"/>
      <c r="J419" s="28" t="e">
        <f>Areas!#REF!</f>
        <v>#REF!</v>
      </c>
    </row>
    <row r="420" spans="2:10" ht="24.95" customHeight="1" x14ac:dyDescent="0.25">
      <c r="B420" s="26"/>
      <c r="C420" s="32"/>
      <c r="D420" s="26"/>
      <c r="E420" s="26"/>
      <c r="F420" s="26"/>
      <c r="G420" s="33"/>
      <c r="H420" s="34"/>
      <c r="J420" s="28" t="e">
        <f>Areas!#REF!</f>
        <v>#REF!</v>
      </c>
    </row>
    <row r="421" spans="2:10" ht="24.95" customHeight="1" x14ac:dyDescent="0.25">
      <c r="B421" s="26"/>
      <c r="C421" s="32"/>
      <c r="D421" s="26"/>
      <c r="E421" s="26"/>
      <c r="F421" s="26"/>
      <c r="G421" s="33"/>
      <c r="H421" s="34"/>
      <c r="J421" s="28" t="e">
        <f>Areas!#REF!</f>
        <v>#REF!</v>
      </c>
    </row>
    <row r="422" spans="2:10" ht="24.95" customHeight="1" x14ac:dyDescent="0.25">
      <c r="B422" s="26"/>
      <c r="C422" s="32"/>
      <c r="D422" s="26"/>
      <c r="E422" s="26"/>
      <c r="F422" s="26"/>
      <c r="G422" s="33"/>
      <c r="H422" s="34"/>
      <c r="J422" s="28" t="e">
        <f>Areas!#REF!</f>
        <v>#REF!</v>
      </c>
    </row>
    <row r="423" spans="2:10" ht="24.95" customHeight="1" x14ac:dyDescent="0.25">
      <c r="B423" s="26"/>
      <c r="C423" s="32"/>
      <c r="D423" s="26"/>
      <c r="E423" s="26"/>
      <c r="F423" s="26"/>
      <c r="G423" s="33"/>
      <c r="H423" s="34"/>
      <c r="J423" s="28" t="e">
        <f>Areas!#REF!</f>
        <v>#REF!</v>
      </c>
    </row>
    <row r="424" spans="2:10" ht="24.95" customHeight="1" x14ac:dyDescent="0.25">
      <c r="B424" s="26"/>
      <c r="C424" s="32"/>
      <c r="D424" s="26"/>
      <c r="E424" s="26"/>
      <c r="F424" s="26"/>
      <c r="G424" s="33"/>
      <c r="H424" s="34"/>
      <c r="J424" s="28" t="e">
        <f>Areas!#REF!</f>
        <v>#REF!</v>
      </c>
    </row>
    <row r="425" spans="2:10" ht="24.95" customHeight="1" x14ac:dyDescent="0.25">
      <c r="B425" s="26"/>
      <c r="C425" s="32"/>
      <c r="D425" s="26"/>
      <c r="E425" s="26"/>
      <c r="F425" s="26"/>
      <c r="G425" s="33"/>
      <c r="H425" s="34"/>
      <c r="J425" s="28" t="e">
        <f>Areas!#REF!</f>
        <v>#REF!</v>
      </c>
    </row>
    <row r="426" spans="2:10" ht="24.95" customHeight="1" x14ac:dyDescent="0.25">
      <c r="B426" s="26"/>
      <c r="C426" s="32"/>
      <c r="D426" s="26"/>
      <c r="E426" s="26"/>
      <c r="F426" s="26"/>
      <c r="G426" s="33"/>
      <c r="H426" s="34"/>
      <c r="J426" s="28" t="e">
        <f>Areas!#REF!</f>
        <v>#REF!</v>
      </c>
    </row>
    <row r="427" spans="2:10" ht="24.95" customHeight="1" x14ac:dyDescent="0.25">
      <c r="B427" s="26"/>
      <c r="C427" s="32"/>
      <c r="D427" s="26"/>
      <c r="E427" s="26"/>
      <c r="F427" s="26"/>
      <c r="G427" s="33"/>
      <c r="H427" s="34"/>
      <c r="J427" s="28" t="e">
        <f>Areas!#REF!</f>
        <v>#REF!</v>
      </c>
    </row>
    <row r="428" spans="2:10" ht="24.95" customHeight="1" x14ac:dyDescent="0.25">
      <c r="B428" s="26"/>
      <c r="C428" s="32"/>
      <c r="D428" s="26"/>
      <c r="E428" s="26"/>
      <c r="F428" s="26"/>
      <c r="G428" s="33"/>
      <c r="H428" s="34"/>
      <c r="J428" s="28" t="e">
        <f>Areas!#REF!</f>
        <v>#REF!</v>
      </c>
    </row>
    <row r="429" spans="2:10" ht="24.95" customHeight="1" x14ac:dyDescent="0.25">
      <c r="B429" s="26"/>
      <c r="C429" s="32"/>
      <c r="D429" s="26"/>
      <c r="E429" s="26"/>
      <c r="F429" s="26"/>
      <c r="G429" s="33"/>
      <c r="H429" s="34"/>
      <c r="J429" s="28" t="e">
        <f>Areas!#REF!</f>
        <v>#REF!</v>
      </c>
    </row>
    <row r="430" spans="2:10" ht="24.95" customHeight="1" x14ac:dyDescent="0.25">
      <c r="B430" s="26"/>
      <c r="C430" s="32"/>
      <c r="D430" s="26"/>
      <c r="E430" s="26"/>
      <c r="F430" s="26"/>
      <c r="G430" s="33"/>
      <c r="H430" s="34"/>
      <c r="J430" s="28" t="e">
        <f>Areas!#REF!</f>
        <v>#REF!</v>
      </c>
    </row>
    <row r="431" spans="2:10" ht="24.95" customHeight="1" x14ac:dyDescent="0.25">
      <c r="B431" s="26"/>
      <c r="C431" s="32"/>
      <c r="D431" s="26"/>
      <c r="E431" s="26"/>
      <c r="F431" s="26"/>
      <c r="G431" s="33"/>
      <c r="H431" s="34"/>
      <c r="J431" s="28" t="e">
        <f>Areas!#REF!</f>
        <v>#REF!</v>
      </c>
    </row>
    <row r="432" spans="2:10" ht="24.95" customHeight="1" x14ac:dyDescent="0.25">
      <c r="B432" s="26"/>
      <c r="C432" s="32"/>
      <c r="D432" s="26"/>
      <c r="E432" s="26"/>
      <c r="F432" s="26"/>
      <c r="G432" s="33"/>
      <c r="H432" s="34"/>
      <c r="J432" s="28" t="e">
        <f>Areas!#REF!</f>
        <v>#REF!</v>
      </c>
    </row>
    <row r="433" spans="2:10" ht="24.95" customHeight="1" x14ac:dyDescent="0.25">
      <c r="B433" s="26"/>
      <c r="C433" s="32"/>
      <c r="D433" s="26"/>
      <c r="E433" s="26"/>
      <c r="F433" s="26"/>
      <c r="G433" s="33"/>
      <c r="H433" s="34"/>
      <c r="J433" s="28" t="e">
        <f>Areas!#REF!</f>
        <v>#REF!</v>
      </c>
    </row>
    <row r="434" spans="2:10" ht="24.95" customHeight="1" x14ac:dyDescent="0.25">
      <c r="B434" s="26"/>
      <c r="C434" s="32"/>
      <c r="D434" s="26"/>
      <c r="E434" s="26"/>
      <c r="F434" s="26"/>
      <c r="G434" s="33"/>
      <c r="H434" s="34"/>
      <c r="J434" s="28" t="e">
        <f>Areas!#REF!</f>
        <v>#REF!</v>
      </c>
    </row>
    <row r="435" spans="2:10" ht="24.95" customHeight="1" x14ac:dyDescent="0.25">
      <c r="B435" s="26"/>
      <c r="C435" s="32"/>
      <c r="D435" s="26"/>
      <c r="E435" s="26"/>
      <c r="F435" s="26"/>
      <c r="G435" s="33"/>
      <c r="H435" s="34"/>
      <c r="J435" s="28" t="e">
        <f>Areas!#REF!</f>
        <v>#REF!</v>
      </c>
    </row>
    <row r="436" spans="2:10" ht="24.95" customHeight="1" x14ac:dyDescent="0.25">
      <c r="B436" s="26"/>
      <c r="C436" s="32"/>
      <c r="D436" s="26"/>
      <c r="E436" s="26"/>
      <c r="F436" s="26"/>
      <c r="G436" s="33"/>
      <c r="H436" s="34"/>
      <c r="J436" s="28" t="e">
        <f>Areas!#REF!</f>
        <v>#REF!</v>
      </c>
    </row>
    <row r="437" spans="2:10" ht="24.95" customHeight="1" x14ac:dyDescent="0.25">
      <c r="B437" s="26"/>
      <c r="C437" s="32"/>
      <c r="D437" s="26"/>
      <c r="E437" s="26"/>
      <c r="F437" s="26"/>
      <c r="G437" s="33"/>
      <c r="H437" s="34"/>
      <c r="J437" s="28" t="e">
        <f>Areas!#REF!</f>
        <v>#REF!</v>
      </c>
    </row>
    <row r="438" spans="2:10" ht="24.95" customHeight="1" x14ac:dyDescent="0.25">
      <c r="B438" s="26"/>
      <c r="C438" s="32"/>
      <c r="D438" s="26"/>
      <c r="E438" s="26"/>
      <c r="F438" s="26"/>
      <c r="G438" s="33"/>
      <c r="H438" s="34"/>
      <c r="J438" s="28" t="e">
        <f>Areas!#REF!</f>
        <v>#REF!</v>
      </c>
    </row>
    <row r="439" spans="2:10" ht="24.95" customHeight="1" x14ac:dyDescent="0.25">
      <c r="B439" s="26"/>
      <c r="C439" s="32"/>
      <c r="D439" s="26"/>
      <c r="E439" s="26"/>
      <c r="F439" s="26"/>
      <c r="G439" s="33"/>
      <c r="H439" s="34"/>
      <c r="J439" s="28" t="e">
        <f>Areas!#REF!</f>
        <v>#REF!</v>
      </c>
    </row>
    <row r="440" spans="2:10" ht="24.95" customHeight="1" x14ac:dyDescent="0.25">
      <c r="B440" s="26"/>
      <c r="C440" s="32"/>
      <c r="D440" s="26"/>
      <c r="E440" s="26"/>
      <c r="F440" s="26"/>
      <c r="G440" s="33"/>
      <c r="H440" s="34"/>
      <c r="J440" s="28" t="e">
        <f>Areas!#REF!</f>
        <v>#REF!</v>
      </c>
    </row>
    <row r="441" spans="2:10" ht="24.95" customHeight="1" x14ac:dyDescent="0.25">
      <c r="B441" s="26"/>
      <c r="C441" s="32"/>
      <c r="D441" s="26"/>
      <c r="E441" s="26"/>
      <c r="F441" s="26"/>
      <c r="G441" s="33"/>
      <c r="H441" s="34"/>
      <c r="J441" s="28" t="e">
        <f>Areas!#REF!</f>
        <v>#REF!</v>
      </c>
    </row>
    <row r="442" spans="2:10" ht="24.95" customHeight="1" x14ac:dyDescent="0.25">
      <c r="B442" s="26"/>
      <c r="C442" s="32"/>
      <c r="D442" s="26"/>
      <c r="E442" s="26"/>
      <c r="F442" s="26"/>
      <c r="G442" s="33"/>
      <c r="H442" s="34"/>
      <c r="J442" s="28" t="e">
        <f>Areas!#REF!</f>
        <v>#REF!</v>
      </c>
    </row>
    <row r="443" spans="2:10" ht="24.95" customHeight="1" x14ac:dyDescent="0.25">
      <c r="B443" s="26"/>
      <c r="C443" s="32"/>
      <c r="D443" s="26"/>
      <c r="E443" s="26"/>
      <c r="F443" s="26"/>
      <c r="G443" s="33"/>
      <c r="H443" s="34"/>
      <c r="J443" s="28" t="e">
        <f>Areas!#REF!</f>
        <v>#REF!</v>
      </c>
    </row>
    <row r="444" spans="2:10" ht="24.95" customHeight="1" x14ac:dyDescent="0.25">
      <c r="B444" s="26"/>
      <c r="C444" s="32"/>
      <c r="D444" s="26"/>
      <c r="E444" s="26"/>
      <c r="F444" s="26"/>
      <c r="G444" s="33"/>
      <c r="H444" s="34"/>
      <c r="J444" s="28" t="e">
        <f>Areas!#REF!</f>
        <v>#REF!</v>
      </c>
    </row>
    <row r="445" spans="2:10" ht="24.95" customHeight="1" x14ac:dyDescent="0.25">
      <c r="B445" s="26"/>
      <c r="C445" s="32"/>
      <c r="D445" s="26"/>
      <c r="E445" s="26"/>
      <c r="F445" s="26"/>
      <c r="G445" s="33"/>
      <c r="H445" s="34"/>
      <c r="J445" s="28" t="e">
        <f>Areas!#REF!</f>
        <v>#REF!</v>
      </c>
    </row>
    <row r="446" spans="2:10" ht="24.95" customHeight="1" x14ac:dyDescent="0.25">
      <c r="B446" s="26"/>
      <c r="C446" s="32"/>
      <c r="D446" s="26"/>
      <c r="E446" s="26"/>
      <c r="F446" s="26"/>
      <c r="G446" s="33"/>
      <c r="H446" s="34"/>
      <c r="J446" s="28" t="e">
        <f>Areas!#REF!</f>
        <v>#REF!</v>
      </c>
    </row>
    <row r="447" spans="2:10" ht="24.95" customHeight="1" x14ac:dyDescent="0.25">
      <c r="B447" s="26"/>
      <c r="C447" s="32"/>
      <c r="D447" s="26"/>
      <c r="E447" s="26"/>
      <c r="F447" s="26"/>
      <c r="G447" s="33"/>
      <c r="H447" s="34"/>
      <c r="J447" s="28" t="e">
        <f>Areas!#REF!</f>
        <v>#REF!</v>
      </c>
    </row>
    <row r="448" spans="2:10" ht="24.95" customHeight="1" x14ac:dyDescent="0.25">
      <c r="B448" s="26"/>
      <c r="C448" s="32"/>
      <c r="D448" s="26"/>
      <c r="E448" s="26"/>
      <c r="F448" s="26"/>
      <c r="G448" s="33"/>
      <c r="H448" s="34"/>
      <c r="J448" s="28" t="e">
        <f>Areas!#REF!</f>
        <v>#REF!</v>
      </c>
    </row>
    <row r="449" spans="2:10" ht="24.95" customHeight="1" x14ac:dyDescent="0.25">
      <c r="B449" s="26"/>
      <c r="C449" s="32"/>
      <c r="D449" s="26"/>
      <c r="E449" s="26"/>
      <c r="F449" s="26"/>
      <c r="G449" s="33"/>
      <c r="H449" s="34"/>
      <c r="J449" s="28" t="e">
        <f>Areas!#REF!</f>
        <v>#REF!</v>
      </c>
    </row>
    <row r="450" spans="2:10" ht="24.95" customHeight="1" x14ac:dyDescent="0.25">
      <c r="B450" s="26"/>
      <c r="C450" s="32"/>
      <c r="D450" s="26"/>
      <c r="E450" s="26"/>
      <c r="F450" s="26"/>
      <c r="G450" s="33"/>
      <c r="H450" s="34"/>
      <c r="J450" s="28" t="e">
        <f>Areas!#REF!</f>
        <v>#REF!</v>
      </c>
    </row>
    <row r="451" spans="2:10" ht="24.95" customHeight="1" x14ac:dyDescent="0.25">
      <c r="B451" s="26"/>
      <c r="C451" s="32"/>
      <c r="D451" s="26"/>
      <c r="E451" s="26"/>
      <c r="F451" s="26"/>
      <c r="G451" s="33"/>
      <c r="H451" s="34"/>
      <c r="J451" s="28" t="e">
        <f>Areas!#REF!</f>
        <v>#REF!</v>
      </c>
    </row>
    <row r="452" spans="2:10" ht="24.95" customHeight="1" x14ac:dyDescent="0.25">
      <c r="B452" s="26"/>
      <c r="C452" s="32"/>
      <c r="D452" s="26"/>
      <c r="E452" s="26"/>
      <c r="F452" s="26"/>
      <c r="G452" s="33"/>
      <c r="H452" s="34"/>
      <c r="J452" s="28" t="e">
        <f>Areas!#REF!</f>
        <v>#REF!</v>
      </c>
    </row>
    <row r="453" spans="2:10" ht="24.95" customHeight="1" x14ac:dyDescent="0.25">
      <c r="B453" s="26"/>
      <c r="C453" s="32"/>
      <c r="D453" s="26"/>
      <c r="E453" s="26"/>
      <c r="F453" s="26"/>
      <c r="G453" s="33"/>
      <c r="H453" s="34"/>
      <c r="J453" s="28" t="e">
        <f>Areas!#REF!</f>
        <v>#REF!</v>
      </c>
    </row>
    <row r="454" spans="2:10" ht="24.95" customHeight="1" x14ac:dyDescent="0.25">
      <c r="B454" s="26"/>
      <c r="C454" s="32"/>
      <c r="D454" s="26"/>
      <c r="E454" s="26"/>
      <c r="F454" s="26"/>
      <c r="G454" s="33"/>
      <c r="H454" s="34"/>
      <c r="J454" s="28" t="e">
        <f>Areas!#REF!</f>
        <v>#REF!</v>
      </c>
    </row>
    <row r="455" spans="2:10" ht="24.95" customHeight="1" x14ac:dyDescent="0.25">
      <c r="B455" s="26"/>
      <c r="C455" s="32"/>
      <c r="D455" s="26"/>
      <c r="E455" s="26"/>
      <c r="F455" s="26"/>
      <c r="G455" s="33"/>
      <c r="H455" s="34"/>
      <c r="J455" s="28" t="e">
        <f>Areas!#REF!</f>
        <v>#REF!</v>
      </c>
    </row>
    <row r="456" spans="2:10" ht="24.95" customHeight="1" x14ac:dyDescent="0.25">
      <c r="B456" s="26"/>
      <c r="C456" s="32"/>
      <c r="D456" s="26"/>
      <c r="E456" s="26"/>
      <c r="F456" s="26"/>
      <c r="G456" s="33"/>
      <c r="H456" s="34"/>
      <c r="J456" s="28" t="e">
        <f>Areas!#REF!</f>
        <v>#REF!</v>
      </c>
    </row>
    <row r="457" spans="2:10" ht="24.95" customHeight="1" x14ac:dyDescent="0.25">
      <c r="B457" s="26"/>
      <c r="C457" s="32"/>
      <c r="D457" s="26"/>
      <c r="E457" s="26"/>
      <c r="F457" s="26"/>
      <c r="G457" s="33"/>
      <c r="H457" s="34"/>
      <c r="J457" s="28" t="e">
        <f>Areas!#REF!</f>
        <v>#REF!</v>
      </c>
    </row>
    <row r="458" spans="2:10" ht="24.95" customHeight="1" x14ac:dyDescent="0.25">
      <c r="B458" s="26"/>
      <c r="C458" s="32"/>
      <c r="D458" s="26"/>
      <c r="E458" s="26"/>
      <c r="F458" s="26"/>
      <c r="G458" s="33"/>
      <c r="H458" s="34"/>
      <c r="J458" s="28" t="e">
        <f>Areas!#REF!</f>
        <v>#REF!</v>
      </c>
    </row>
    <row r="459" spans="2:10" ht="24.95" customHeight="1" x14ac:dyDescent="0.25">
      <c r="B459" s="26"/>
      <c r="C459" s="32"/>
      <c r="D459" s="26"/>
      <c r="E459" s="26"/>
      <c r="F459" s="26"/>
      <c r="G459" s="33"/>
      <c r="H459" s="34"/>
      <c r="J459" s="28" t="e">
        <f>Areas!#REF!</f>
        <v>#REF!</v>
      </c>
    </row>
    <row r="460" spans="2:10" ht="24.95" customHeight="1" x14ac:dyDescent="0.25">
      <c r="B460" s="26"/>
      <c r="C460" s="32"/>
      <c r="D460" s="26"/>
      <c r="E460" s="26"/>
      <c r="F460" s="26"/>
      <c r="G460" s="33"/>
      <c r="H460" s="34"/>
      <c r="J460" s="28" t="e">
        <f>Areas!#REF!</f>
        <v>#REF!</v>
      </c>
    </row>
    <row r="461" spans="2:10" ht="24.95" customHeight="1" x14ac:dyDescent="0.25">
      <c r="B461" s="26"/>
      <c r="C461" s="32"/>
      <c r="D461" s="26"/>
      <c r="E461" s="26"/>
      <c r="F461" s="26"/>
      <c r="G461" s="33"/>
      <c r="H461" s="34"/>
      <c r="J461" s="28" t="e">
        <f>Areas!#REF!</f>
        <v>#REF!</v>
      </c>
    </row>
    <row r="462" spans="2:10" ht="24.95" customHeight="1" x14ac:dyDescent="0.25">
      <c r="B462" s="26"/>
      <c r="C462" s="32"/>
      <c r="D462" s="26"/>
      <c r="E462" s="26"/>
      <c r="F462" s="26"/>
      <c r="G462" s="33"/>
      <c r="H462" s="34"/>
      <c r="J462" s="28" t="e">
        <f>Areas!#REF!</f>
        <v>#REF!</v>
      </c>
    </row>
    <row r="463" spans="2:10" ht="24.95" customHeight="1" x14ac:dyDescent="0.25">
      <c r="B463" s="26"/>
      <c r="C463" s="32"/>
      <c r="D463" s="26"/>
      <c r="E463" s="26"/>
      <c r="F463" s="26"/>
      <c r="G463" s="33"/>
      <c r="H463" s="34"/>
      <c r="J463" s="28" t="e">
        <f>Areas!#REF!</f>
        <v>#REF!</v>
      </c>
    </row>
    <row r="464" spans="2:10" ht="24.95" customHeight="1" x14ac:dyDescent="0.25">
      <c r="B464" s="26"/>
      <c r="C464" s="32"/>
      <c r="D464" s="26"/>
      <c r="E464" s="26"/>
      <c r="F464" s="26"/>
      <c r="G464" s="33"/>
      <c r="H464" s="34"/>
      <c r="J464" s="28" t="e">
        <f>Areas!#REF!</f>
        <v>#REF!</v>
      </c>
    </row>
    <row r="465" spans="2:10" ht="24.95" customHeight="1" x14ac:dyDescent="0.25">
      <c r="B465" s="26"/>
      <c r="C465" s="32"/>
      <c r="D465" s="26"/>
      <c r="E465" s="26"/>
      <c r="F465" s="26"/>
      <c r="G465" s="33"/>
      <c r="H465" s="34"/>
      <c r="J465" s="28" t="e">
        <f>Areas!#REF!</f>
        <v>#REF!</v>
      </c>
    </row>
    <row r="466" spans="2:10" ht="24.95" customHeight="1" x14ac:dyDescent="0.25">
      <c r="B466" s="26"/>
      <c r="C466" s="32"/>
      <c r="D466" s="26"/>
      <c r="E466" s="26"/>
      <c r="F466" s="26"/>
      <c r="G466" s="33"/>
      <c r="H466" s="34"/>
      <c r="J466" s="28" t="e">
        <f>Areas!#REF!</f>
        <v>#REF!</v>
      </c>
    </row>
    <row r="467" spans="2:10" ht="24.95" customHeight="1" x14ac:dyDescent="0.25">
      <c r="B467" s="26"/>
      <c r="C467" s="32"/>
      <c r="D467" s="26"/>
      <c r="E467" s="26"/>
      <c r="F467" s="26"/>
      <c r="G467" s="33"/>
      <c r="H467" s="34"/>
      <c r="J467" s="28" t="e">
        <f>Areas!#REF!</f>
        <v>#REF!</v>
      </c>
    </row>
    <row r="468" spans="2:10" ht="24.95" customHeight="1" x14ac:dyDescent="0.25">
      <c r="B468" s="26"/>
      <c r="C468" s="32"/>
      <c r="D468" s="26"/>
      <c r="E468" s="26"/>
      <c r="F468" s="26"/>
      <c r="G468" s="33"/>
      <c r="H468" s="34"/>
      <c r="J468" s="28" t="e">
        <f>Areas!#REF!</f>
        <v>#REF!</v>
      </c>
    </row>
    <row r="469" spans="2:10" ht="24.95" customHeight="1" x14ac:dyDescent="0.25">
      <c r="B469" s="26"/>
      <c r="C469" s="32"/>
      <c r="D469" s="26"/>
      <c r="E469" s="26"/>
      <c r="F469" s="26"/>
      <c r="G469" s="33"/>
      <c r="H469" s="34"/>
      <c r="J469" s="28" t="e">
        <f>Areas!#REF!</f>
        <v>#REF!</v>
      </c>
    </row>
    <row r="470" spans="2:10" ht="24.95" customHeight="1" x14ac:dyDescent="0.25">
      <c r="B470" s="26"/>
      <c r="C470" s="32"/>
      <c r="D470" s="26"/>
      <c r="E470" s="26"/>
      <c r="F470" s="26"/>
      <c r="G470" s="33"/>
      <c r="H470" s="34"/>
      <c r="J470" s="28" t="e">
        <f>Areas!#REF!</f>
        <v>#REF!</v>
      </c>
    </row>
    <row r="471" spans="2:10" ht="24.95" customHeight="1" x14ac:dyDescent="0.25">
      <c r="B471" s="26"/>
      <c r="C471" s="32"/>
      <c r="D471" s="26"/>
      <c r="E471" s="26"/>
      <c r="F471" s="26"/>
      <c r="G471" s="33"/>
      <c r="H471" s="34"/>
      <c r="J471" s="28" t="e">
        <f>Areas!#REF!</f>
        <v>#REF!</v>
      </c>
    </row>
    <row r="472" spans="2:10" ht="24.95" customHeight="1" x14ac:dyDescent="0.25">
      <c r="B472" s="26"/>
      <c r="C472" s="32"/>
      <c r="D472" s="26"/>
      <c r="E472" s="26"/>
      <c r="F472" s="26"/>
      <c r="G472" s="33"/>
      <c r="H472" s="34"/>
      <c r="J472" s="28" t="e">
        <f>Areas!#REF!</f>
        <v>#REF!</v>
      </c>
    </row>
    <row r="473" spans="2:10" ht="24.95" customHeight="1" x14ac:dyDescent="0.25">
      <c r="B473" s="26"/>
      <c r="C473" s="32"/>
      <c r="D473" s="26"/>
      <c r="E473" s="26"/>
      <c r="F473" s="26"/>
      <c r="G473" s="33"/>
      <c r="H473" s="34"/>
      <c r="J473" s="28" t="e">
        <f>Areas!#REF!</f>
        <v>#REF!</v>
      </c>
    </row>
    <row r="474" spans="2:10" ht="24.95" customHeight="1" x14ac:dyDescent="0.25">
      <c r="B474" s="26"/>
      <c r="C474" s="32"/>
      <c r="D474" s="26"/>
      <c r="E474" s="26"/>
      <c r="F474" s="26"/>
      <c r="G474" s="33"/>
      <c r="H474" s="34"/>
      <c r="J474" s="28" t="e">
        <f>Areas!#REF!</f>
        <v>#REF!</v>
      </c>
    </row>
    <row r="475" spans="2:10" ht="24.95" customHeight="1" x14ac:dyDescent="0.25">
      <c r="B475" s="26"/>
      <c r="C475" s="32"/>
      <c r="D475" s="26"/>
      <c r="E475" s="26"/>
      <c r="F475" s="26"/>
      <c r="G475" s="33"/>
      <c r="H475" s="34"/>
      <c r="J475" s="28" t="e">
        <f>Areas!#REF!</f>
        <v>#REF!</v>
      </c>
    </row>
    <row r="476" spans="2:10" ht="24.95" customHeight="1" x14ac:dyDescent="0.25">
      <c r="B476" s="26"/>
      <c r="C476" s="32"/>
      <c r="D476" s="26"/>
      <c r="E476" s="26"/>
      <c r="F476" s="26"/>
      <c r="G476" s="33"/>
      <c r="H476" s="34"/>
      <c r="J476" s="28" t="e">
        <f>Areas!#REF!</f>
        <v>#REF!</v>
      </c>
    </row>
    <row r="477" spans="2:10" ht="24.95" customHeight="1" x14ac:dyDescent="0.25">
      <c r="B477" s="26"/>
      <c r="C477" s="32"/>
      <c r="D477" s="26"/>
      <c r="E477" s="26"/>
      <c r="F477" s="26"/>
      <c r="G477" s="33"/>
      <c r="H477" s="34"/>
      <c r="J477" s="28" t="e">
        <f>Areas!#REF!</f>
        <v>#REF!</v>
      </c>
    </row>
    <row r="478" spans="2:10" ht="24.95" customHeight="1" x14ac:dyDescent="0.25">
      <c r="B478" s="26"/>
      <c r="C478" s="32"/>
      <c r="D478" s="26"/>
      <c r="E478" s="26"/>
      <c r="F478" s="26"/>
      <c r="G478" s="33"/>
      <c r="H478" s="34"/>
      <c r="J478" s="28" t="e">
        <f>Areas!#REF!</f>
        <v>#REF!</v>
      </c>
    </row>
    <row r="479" spans="2:10" ht="24.95" customHeight="1" x14ac:dyDescent="0.25">
      <c r="B479" s="26"/>
      <c r="C479" s="32"/>
      <c r="D479" s="26"/>
      <c r="E479" s="26"/>
      <c r="F479" s="26"/>
      <c r="G479" s="33"/>
      <c r="H479" s="34"/>
      <c r="J479" s="28" t="e">
        <f>Areas!#REF!</f>
        <v>#REF!</v>
      </c>
    </row>
    <row r="480" spans="2:10" ht="24.95" customHeight="1" x14ac:dyDescent="0.25">
      <c r="B480" s="26"/>
      <c r="C480" s="32"/>
      <c r="D480" s="26"/>
      <c r="E480" s="26"/>
      <c r="F480" s="26"/>
      <c r="G480" s="33"/>
      <c r="H480" s="34"/>
      <c r="J480" s="28" t="e">
        <f>Areas!#REF!</f>
        <v>#REF!</v>
      </c>
    </row>
    <row r="481" spans="2:10" ht="24.95" customHeight="1" x14ac:dyDescent="0.25">
      <c r="B481" s="26"/>
      <c r="C481" s="32"/>
      <c r="D481" s="26"/>
      <c r="E481" s="26"/>
      <c r="F481" s="26"/>
      <c r="G481" s="33"/>
      <c r="H481" s="34"/>
      <c r="J481" s="28" t="e">
        <f>Areas!#REF!</f>
        <v>#REF!</v>
      </c>
    </row>
    <row r="482" spans="2:10" ht="24.95" customHeight="1" x14ac:dyDescent="0.25">
      <c r="B482" s="26"/>
      <c r="C482" s="32"/>
      <c r="D482" s="26"/>
      <c r="E482" s="26"/>
      <c r="F482" s="26"/>
      <c r="G482" s="33"/>
      <c r="H482" s="34"/>
      <c r="J482" s="28" t="e">
        <f>Areas!#REF!</f>
        <v>#REF!</v>
      </c>
    </row>
    <row r="483" spans="2:10" ht="24.95" customHeight="1" x14ac:dyDescent="0.25">
      <c r="B483" s="26"/>
      <c r="C483" s="32"/>
      <c r="D483" s="26"/>
      <c r="E483" s="26"/>
      <c r="F483" s="26"/>
      <c r="G483" s="33"/>
      <c r="H483" s="34"/>
      <c r="J483" s="28" t="e">
        <f>Areas!#REF!</f>
        <v>#REF!</v>
      </c>
    </row>
    <row r="484" spans="2:10" ht="24.95" customHeight="1" x14ac:dyDescent="0.25">
      <c r="B484" s="26"/>
      <c r="C484" s="32"/>
      <c r="D484" s="26"/>
      <c r="E484" s="26"/>
      <c r="F484" s="26"/>
      <c r="G484" s="33"/>
      <c r="H484" s="34"/>
      <c r="J484" s="28" t="e">
        <f>Areas!#REF!</f>
        <v>#REF!</v>
      </c>
    </row>
    <row r="485" spans="2:10" ht="24.95" customHeight="1" x14ac:dyDescent="0.25">
      <c r="B485" s="26"/>
      <c r="C485" s="32"/>
      <c r="D485" s="26"/>
      <c r="E485" s="26"/>
      <c r="F485" s="26"/>
      <c r="G485" s="33"/>
      <c r="H485" s="34"/>
      <c r="J485" s="28" t="e">
        <f>Areas!#REF!</f>
        <v>#REF!</v>
      </c>
    </row>
    <row r="486" spans="2:10" ht="24.95" customHeight="1" x14ac:dyDescent="0.25">
      <c r="B486" s="26"/>
      <c r="C486" s="32"/>
      <c r="D486" s="26"/>
      <c r="E486" s="26"/>
      <c r="F486" s="26"/>
      <c r="G486" s="33"/>
      <c r="H486" s="34"/>
      <c r="J486" s="28" t="e">
        <f>Areas!#REF!</f>
        <v>#REF!</v>
      </c>
    </row>
    <row r="487" spans="2:10" ht="24.95" customHeight="1" x14ac:dyDescent="0.25">
      <c r="B487" s="26"/>
      <c r="C487" s="32"/>
      <c r="D487" s="26"/>
      <c r="E487" s="26"/>
      <c r="F487" s="26"/>
      <c r="G487" s="33"/>
      <c r="H487" s="34"/>
      <c r="J487" s="28" t="e">
        <f>Areas!#REF!</f>
        <v>#REF!</v>
      </c>
    </row>
    <row r="488" spans="2:10" ht="24.95" customHeight="1" x14ac:dyDescent="0.25">
      <c r="B488" s="26"/>
      <c r="C488" s="32"/>
      <c r="D488" s="26"/>
      <c r="E488" s="26"/>
      <c r="F488" s="26"/>
      <c r="G488" s="33"/>
      <c r="H488" s="34"/>
      <c r="J488" s="28" t="e">
        <f>Areas!#REF!</f>
        <v>#REF!</v>
      </c>
    </row>
    <row r="489" spans="2:10" ht="24.95" customHeight="1" x14ac:dyDescent="0.25">
      <c r="B489" s="26"/>
      <c r="C489" s="32"/>
      <c r="D489" s="26"/>
      <c r="E489" s="26"/>
      <c r="F489" s="26"/>
      <c r="G489" s="33"/>
      <c r="H489" s="34"/>
      <c r="J489" s="28" t="e">
        <f>Areas!#REF!</f>
        <v>#REF!</v>
      </c>
    </row>
    <row r="490" spans="2:10" ht="24.95" customHeight="1" x14ac:dyDescent="0.25">
      <c r="B490" s="26"/>
      <c r="C490" s="32"/>
      <c r="D490" s="26"/>
      <c r="E490" s="26"/>
      <c r="F490" s="26"/>
      <c r="G490" s="33"/>
      <c r="H490" s="34"/>
      <c r="J490" s="28" t="e">
        <f>Areas!#REF!</f>
        <v>#REF!</v>
      </c>
    </row>
    <row r="491" spans="2:10" ht="24.95" customHeight="1" x14ac:dyDescent="0.25">
      <c r="B491" s="26"/>
      <c r="C491" s="32"/>
      <c r="D491" s="26"/>
      <c r="E491" s="26"/>
      <c r="F491" s="26"/>
      <c r="G491" s="33"/>
      <c r="H491" s="34"/>
      <c r="J491" s="28" t="e">
        <f>Areas!#REF!</f>
        <v>#REF!</v>
      </c>
    </row>
    <row r="492" spans="2:10" ht="24.95" customHeight="1" x14ac:dyDescent="0.25">
      <c r="B492" s="26"/>
      <c r="C492" s="32"/>
      <c r="D492" s="26"/>
      <c r="E492" s="26"/>
      <c r="F492" s="26"/>
      <c r="G492" s="33"/>
      <c r="H492" s="34"/>
      <c r="J492" s="28" t="e">
        <f>Areas!#REF!</f>
        <v>#REF!</v>
      </c>
    </row>
    <row r="493" spans="2:10" ht="24.95" customHeight="1" x14ac:dyDescent="0.25">
      <c r="B493" s="26"/>
      <c r="C493" s="32"/>
      <c r="D493" s="26"/>
      <c r="E493" s="26"/>
      <c r="F493" s="26"/>
      <c r="G493" s="33"/>
      <c r="H493" s="34"/>
      <c r="J493" s="28" t="e">
        <f>Areas!#REF!</f>
        <v>#REF!</v>
      </c>
    </row>
    <row r="494" spans="2:10" ht="24.95" customHeight="1" x14ac:dyDescent="0.25">
      <c r="B494" s="26"/>
      <c r="C494" s="32"/>
      <c r="D494" s="26"/>
      <c r="E494" s="26"/>
      <c r="F494" s="26"/>
      <c r="G494" s="33"/>
      <c r="H494" s="34"/>
      <c r="J494" s="28" t="e">
        <f>Areas!#REF!</f>
        <v>#REF!</v>
      </c>
    </row>
    <row r="495" spans="2:10" ht="24.95" customHeight="1" x14ac:dyDescent="0.25">
      <c r="B495" s="26"/>
      <c r="C495" s="32"/>
      <c r="D495" s="26"/>
      <c r="E495" s="26"/>
      <c r="F495" s="26"/>
      <c r="G495" s="33"/>
      <c r="H495" s="34"/>
      <c r="J495" s="28" t="e">
        <f>Areas!#REF!</f>
        <v>#REF!</v>
      </c>
    </row>
    <row r="496" spans="2:10" ht="24.95" customHeight="1" x14ac:dyDescent="0.25">
      <c r="B496" s="26"/>
      <c r="C496" s="32"/>
      <c r="D496" s="26"/>
      <c r="E496" s="26"/>
      <c r="F496" s="26"/>
      <c r="G496" s="33"/>
      <c r="H496" s="34"/>
      <c r="J496" s="28" t="e">
        <f>Areas!#REF!</f>
        <v>#REF!</v>
      </c>
    </row>
    <row r="497" spans="2:10" ht="24.95" customHeight="1" x14ac:dyDescent="0.25">
      <c r="B497" s="26"/>
      <c r="C497" s="32"/>
      <c r="D497" s="26"/>
      <c r="E497" s="26"/>
      <c r="F497" s="26"/>
      <c r="G497" s="33"/>
      <c r="H497" s="34"/>
      <c r="J497" s="28" t="e">
        <f>Areas!#REF!</f>
        <v>#REF!</v>
      </c>
    </row>
    <row r="498" spans="2:10" ht="24.95" customHeight="1" x14ac:dyDescent="0.25">
      <c r="B498" s="26"/>
      <c r="C498" s="32"/>
      <c r="D498" s="26"/>
      <c r="E498" s="26"/>
      <c r="F498" s="26"/>
      <c r="G498" s="33"/>
      <c r="H498" s="34"/>
      <c r="J498" s="28" t="e">
        <f>Areas!#REF!</f>
        <v>#REF!</v>
      </c>
    </row>
    <row r="499" spans="2:10" ht="24.95" customHeight="1" x14ac:dyDescent="0.25">
      <c r="B499" s="26"/>
      <c r="C499" s="32"/>
      <c r="D499" s="26"/>
      <c r="E499" s="26"/>
      <c r="F499" s="26"/>
      <c r="G499" s="33"/>
      <c r="H499" s="34"/>
      <c r="J499" s="28" t="e">
        <f>Areas!#REF!</f>
        <v>#REF!</v>
      </c>
    </row>
    <row r="500" spans="2:10" ht="24.95" customHeight="1" x14ac:dyDescent="0.25">
      <c r="B500" s="26"/>
      <c r="C500" s="32"/>
      <c r="D500" s="26"/>
      <c r="E500" s="26"/>
      <c r="F500" s="26"/>
      <c r="G500" s="33"/>
      <c r="H500" s="34"/>
      <c r="J500" s="28" t="e">
        <f>Areas!#REF!</f>
        <v>#REF!</v>
      </c>
    </row>
    <row r="501" spans="2:10" ht="24.95" customHeight="1" x14ac:dyDescent="0.25">
      <c r="B501" s="26"/>
      <c r="C501" s="32"/>
      <c r="D501" s="26"/>
      <c r="E501" s="26"/>
      <c r="F501" s="26"/>
      <c r="G501" s="33"/>
      <c r="H501" s="34"/>
      <c r="J501" s="28" t="e">
        <f>Areas!#REF!</f>
        <v>#REF!</v>
      </c>
    </row>
    <row r="502" spans="2:10" ht="24.95" customHeight="1" x14ac:dyDescent="0.25">
      <c r="B502" s="26"/>
      <c r="C502" s="32"/>
      <c r="D502" s="26"/>
      <c r="E502" s="26"/>
      <c r="F502" s="26"/>
      <c r="G502" s="33"/>
      <c r="H502" s="34"/>
      <c r="J502" s="28" t="e">
        <f>Areas!#REF!</f>
        <v>#REF!</v>
      </c>
    </row>
    <row r="503" spans="2:10" ht="24.95" customHeight="1" x14ac:dyDescent="0.25">
      <c r="B503" s="26"/>
      <c r="C503" s="32"/>
      <c r="D503" s="26"/>
      <c r="E503" s="26"/>
      <c r="F503" s="26"/>
      <c r="G503" s="33"/>
      <c r="H503" s="34"/>
      <c r="J503" s="28" t="e">
        <f>Areas!#REF!</f>
        <v>#REF!</v>
      </c>
    </row>
    <row r="504" spans="2:10" ht="24.95" customHeight="1" x14ac:dyDescent="0.25">
      <c r="B504" s="26"/>
      <c r="C504" s="32"/>
      <c r="D504" s="26"/>
      <c r="E504" s="26"/>
      <c r="F504" s="26"/>
      <c r="G504" s="33"/>
      <c r="H504" s="34"/>
      <c r="J504" s="28" t="e">
        <f>Areas!#REF!</f>
        <v>#REF!</v>
      </c>
    </row>
    <row r="505" spans="2:10" ht="24.95" customHeight="1" x14ac:dyDescent="0.25">
      <c r="B505" s="26"/>
      <c r="C505" s="32"/>
      <c r="D505" s="26"/>
      <c r="E505" s="26"/>
      <c r="F505" s="26"/>
      <c r="G505" s="33"/>
      <c r="H505" s="34"/>
      <c r="J505" s="28" t="e">
        <f>Areas!#REF!</f>
        <v>#REF!</v>
      </c>
    </row>
    <row r="506" spans="2:10" ht="24.95" customHeight="1" x14ac:dyDescent="0.25">
      <c r="B506" s="26"/>
      <c r="C506" s="32"/>
      <c r="D506" s="26"/>
      <c r="E506" s="26"/>
      <c r="F506" s="26"/>
      <c r="G506" s="33"/>
      <c r="H506" s="34"/>
      <c r="J506" s="28" t="e">
        <f>Areas!#REF!</f>
        <v>#REF!</v>
      </c>
    </row>
    <row r="507" spans="2:10" ht="24.95" customHeight="1" x14ac:dyDescent="0.25">
      <c r="B507" s="26"/>
      <c r="C507" s="32"/>
      <c r="D507" s="26"/>
      <c r="E507" s="26"/>
      <c r="F507" s="26"/>
      <c r="G507" s="33"/>
      <c r="H507" s="34"/>
    </row>
    <row r="508" spans="2:10" ht="24.95" customHeight="1" x14ac:dyDescent="0.25">
      <c r="B508" s="26"/>
      <c r="C508" s="32"/>
      <c r="D508" s="26"/>
      <c r="E508" s="26"/>
      <c r="F508" s="26"/>
      <c r="G508" s="33"/>
      <c r="H508" s="34"/>
    </row>
    <row r="509" spans="2:10" ht="24.95" customHeight="1" x14ac:dyDescent="0.25">
      <c r="B509" s="26"/>
      <c r="C509" s="32"/>
      <c r="D509" s="26"/>
      <c r="E509" s="26"/>
      <c r="F509" s="26"/>
      <c r="G509" s="33"/>
      <c r="H509" s="34"/>
    </row>
    <row r="510" spans="2:10" ht="24.95" customHeight="1" x14ac:dyDescent="0.25">
      <c r="B510" s="26"/>
      <c r="C510" s="32"/>
      <c r="D510" s="26"/>
      <c r="E510" s="26"/>
      <c r="F510" s="26"/>
      <c r="G510" s="33"/>
      <c r="H510" s="34"/>
    </row>
    <row r="511" spans="2:10" ht="24.95" customHeight="1" x14ac:dyDescent="0.25">
      <c r="B511" s="26"/>
      <c r="C511" s="32"/>
      <c r="D511" s="26"/>
      <c r="E511" s="26"/>
      <c r="F511" s="26"/>
      <c r="G511" s="33"/>
      <c r="H511" s="34"/>
    </row>
    <row r="512" spans="2:10" ht="24.95" customHeight="1" x14ac:dyDescent="0.25">
      <c r="B512" s="26"/>
      <c r="C512" s="32"/>
      <c r="D512" s="26"/>
      <c r="E512" s="26"/>
      <c r="F512" s="26"/>
      <c r="G512" s="33"/>
      <c r="H512" s="34"/>
    </row>
    <row r="513" spans="2:8" ht="24.95" customHeight="1" x14ac:dyDescent="0.25">
      <c r="B513" s="26"/>
      <c r="C513" s="32"/>
      <c r="D513" s="26"/>
      <c r="E513" s="26"/>
      <c r="F513" s="26"/>
      <c r="G513" s="33"/>
      <c r="H513" s="34"/>
    </row>
    <row r="514" spans="2:8" ht="24.95" customHeight="1" x14ac:dyDescent="0.25">
      <c r="B514" s="26"/>
      <c r="C514" s="32"/>
      <c r="D514" s="26"/>
      <c r="E514" s="26"/>
      <c r="F514" s="26"/>
      <c r="G514" s="33"/>
      <c r="H514" s="34"/>
    </row>
    <row r="515" spans="2:8" ht="24.95" customHeight="1" x14ac:dyDescent="0.25">
      <c r="B515" s="26"/>
      <c r="C515" s="32"/>
      <c r="D515" s="26"/>
      <c r="E515" s="26"/>
      <c r="F515" s="26"/>
      <c r="G515" s="33"/>
      <c r="H515" s="34"/>
    </row>
    <row r="516" spans="2:8" ht="24.95" customHeight="1" x14ac:dyDescent="0.25">
      <c r="B516" s="26"/>
      <c r="C516" s="32"/>
      <c r="D516" s="26"/>
      <c r="E516" s="26"/>
      <c r="F516" s="26"/>
      <c r="G516" s="33"/>
      <c r="H516" s="34"/>
    </row>
    <row r="517" spans="2:8" ht="24.95" customHeight="1" x14ac:dyDescent="0.25">
      <c r="B517" s="26"/>
      <c r="C517" s="32"/>
      <c r="D517" s="26"/>
      <c r="E517" s="26"/>
      <c r="F517" s="26"/>
      <c r="G517" s="33"/>
      <c r="H517" s="34"/>
    </row>
    <row r="518" spans="2:8" ht="24.95" customHeight="1" x14ac:dyDescent="0.25">
      <c r="B518" s="26"/>
      <c r="C518" s="32"/>
      <c r="D518" s="26"/>
      <c r="E518" s="26"/>
      <c r="F518" s="26"/>
      <c r="G518" s="33"/>
      <c r="H518" s="34"/>
    </row>
    <row r="519" spans="2:8" ht="24.95" customHeight="1" x14ac:dyDescent="0.25">
      <c r="B519" s="26"/>
      <c r="C519" s="32"/>
      <c r="D519" s="26"/>
      <c r="E519" s="26"/>
      <c r="F519" s="26"/>
      <c r="G519" s="33"/>
      <c r="H519" s="34"/>
    </row>
    <row r="520" spans="2:8" ht="24.95" customHeight="1" x14ac:dyDescent="0.25">
      <c r="B520" s="26"/>
      <c r="C520" s="32"/>
      <c r="D520" s="26"/>
      <c r="E520" s="26"/>
      <c r="F520" s="26"/>
      <c r="G520" s="33"/>
      <c r="H520" s="34"/>
    </row>
    <row r="521" spans="2:8" ht="24.95" customHeight="1" x14ac:dyDescent="0.25">
      <c r="B521" s="26"/>
      <c r="C521" s="32"/>
      <c r="D521" s="26"/>
      <c r="E521" s="26"/>
      <c r="F521" s="26"/>
      <c r="G521" s="33"/>
      <c r="H521" s="34"/>
    </row>
    <row r="522" spans="2:8" ht="24.95" customHeight="1" x14ac:dyDescent="0.25">
      <c r="B522" s="26"/>
      <c r="C522" s="32"/>
      <c r="D522" s="26"/>
      <c r="E522" s="26"/>
      <c r="F522" s="26"/>
      <c r="G522" s="33"/>
      <c r="H522" s="34"/>
    </row>
    <row r="523" spans="2:8" ht="24.95" customHeight="1" x14ac:dyDescent="0.25">
      <c r="B523" s="26"/>
      <c r="C523" s="32"/>
      <c r="D523" s="26"/>
      <c r="E523" s="26"/>
      <c r="F523" s="26"/>
      <c r="G523" s="33"/>
      <c r="H523" s="34"/>
    </row>
    <row r="524" spans="2:8" ht="24.95" customHeight="1" x14ac:dyDescent="0.25">
      <c r="B524" s="26"/>
      <c r="C524" s="32"/>
      <c r="D524" s="26"/>
      <c r="E524" s="26"/>
      <c r="F524" s="26"/>
      <c r="G524" s="33"/>
      <c r="H524" s="34"/>
    </row>
    <row r="525" spans="2:8" ht="24.95" customHeight="1" x14ac:dyDescent="0.25">
      <c r="B525" s="26"/>
      <c r="C525" s="32"/>
      <c r="D525" s="26"/>
      <c r="E525" s="26"/>
      <c r="F525" s="26"/>
      <c r="G525" s="33"/>
      <c r="H525" s="34"/>
    </row>
    <row r="526" spans="2:8" ht="24.95" customHeight="1" x14ac:dyDescent="0.25">
      <c r="B526" s="26"/>
      <c r="C526" s="32"/>
      <c r="D526" s="26"/>
      <c r="E526" s="26"/>
      <c r="F526" s="26"/>
      <c r="G526" s="33"/>
      <c r="H526" s="34"/>
    </row>
    <row r="527" spans="2:8" ht="24.95" customHeight="1" x14ac:dyDescent="0.25">
      <c r="B527" s="26"/>
      <c r="C527" s="32"/>
      <c r="D527" s="26"/>
      <c r="E527" s="26"/>
      <c r="F527" s="26"/>
      <c r="G527" s="33"/>
      <c r="H527" s="34"/>
    </row>
    <row r="528" spans="2:8" ht="24.95" customHeight="1" x14ac:dyDescent="0.25">
      <c r="B528" s="26"/>
      <c r="C528" s="32"/>
      <c r="D528" s="26"/>
      <c r="E528" s="26"/>
      <c r="F528" s="26"/>
      <c r="G528" s="33"/>
      <c r="H528" s="34"/>
    </row>
    <row r="529" spans="2:8" ht="24.95" customHeight="1" x14ac:dyDescent="0.25">
      <c r="B529" s="26"/>
      <c r="C529" s="32"/>
      <c r="D529" s="26"/>
      <c r="E529" s="26"/>
      <c r="F529" s="26"/>
      <c r="G529" s="33"/>
      <c r="H529" s="34"/>
    </row>
    <row r="530" spans="2:8" ht="24.95" customHeight="1" x14ac:dyDescent="0.25">
      <c r="B530" s="26"/>
      <c r="C530" s="32"/>
      <c r="D530" s="26"/>
      <c r="E530" s="26"/>
      <c r="F530" s="26"/>
      <c r="G530" s="33"/>
      <c r="H530" s="34"/>
    </row>
    <row r="531" spans="2:8" ht="24.95" customHeight="1" x14ac:dyDescent="0.25">
      <c r="B531" s="26"/>
      <c r="C531" s="32"/>
      <c r="D531" s="26"/>
      <c r="E531" s="26"/>
      <c r="F531" s="26"/>
      <c r="G531" s="33"/>
      <c r="H531" s="34"/>
    </row>
    <row r="532" spans="2:8" ht="24.95" customHeight="1" x14ac:dyDescent="0.25">
      <c r="B532" s="26"/>
      <c r="C532" s="32"/>
      <c r="D532" s="26"/>
      <c r="E532" s="26"/>
      <c r="F532" s="26"/>
      <c r="G532" s="33"/>
      <c r="H532" s="34"/>
    </row>
    <row r="533" spans="2:8" ht="24.95" customHeight="1" x14ac:dyDescent="0.25">
      <c r="B533" s="26"/>
      <c r="C533" s="32"/>
      <c r="D533" s="26"/>
      <c r="E533" s="26"/>
      <c r="F533" s="26"/>
      <c r="G533" s="33"/>
      <c r="H533" s="34"/>
    </row>
    <row r="534" spans="2:8" ht="24.95" customHeight="1" x14ac:dyDescent="0.25">
      <c r="B534" s="26"/>
      <c r="C534" s="32"/>
      <c r="D534" s="26"/>
      <c r="E534" s="26"/>
      <c r="F534" s="26"/>
      <c r="G534" s="33"/>
      <c r="H534" s="34"/>
    </row>
    <row r="535" spans="2:8" ht="24.95" customHeight="1" x14ac:dyDescent="0.25">
      <c r="B535" s="26"/>
      <c r="C535" s="32"/>
      <c r="D535" s="26"/>
      <c r="E535" s="26"/>
      <c r="F535" s="26"/>
      <c r="G535" s="33"/>
      <c r="H535" s="34"/>
    </row>
    <row r="536" spans="2:8" ht="24.95" customHeight="1" x14ac:dyDescent="0.25">
      <c r="B536" s="26"/>
      <c r="C536" s="32"/>
      <c r="D536" s="26"/>
      <c r="E536" s="26"/>
      <c r="F536" s="26"/>
      <c r="G536" s="33"/>
      <c r="H536" s="34"/>
    </row>
    <row r="537" spans="2:8" ht="24.95" customHeight="1" x14ac:dyDescent="0.25">
      <c r="B537" s="26"/>
      <c r="C537" s="32"/>
      <c r="D537" s="26"/>
      <c r="E537" s="26"/>
      <c r="F537" s="26"/>
      <c r="G537" s="33"/>
      <c r="H537" s="34"/>
    </row>
    <row r="538" spans="2:8" ht="24.95" customHeight="1" x14ac:dyDescent="0.25">
      <c r="B538" s="26"/>
      <c r="C538" s="32"/>
      <c r="D538" s="26"/>
      <c r="E538" s="26"/>
      <c r="F538" s="26"/>
      <c r="G538" s="33"/>
      <c r="H538" s="34"/>
    </row>
    <row r="539" spans="2:8" ht="24.95" customHeight="1" x14ac:dyDescent="0.25">
      <c r="B539" s="26"/>
      <c r="C539" s="32"/>
      <c r="D539" s="26"/>
      <c r="E539" s="26"/>
      <c r="F539" s="26"/>
      <c r="G539" s="33"/>
      <c r="H539" s="34"/>
    </row>
    <row r="540" spans="2:8" ht="24.95" customHeight="1" x14ac:dyDescent="0.25">
      <c r="B540" s="26"/>
      <c r="C540" s="32"/>
      <c r="D540" s="26"/>
      <c r="E540" s="26"/>
      <c r="F540" s="26"/>
      <c r="G540" s="33"/>
      <c r="H540" s="34"/>
    </row>
    <row r="541" spans="2:8" ht="24.95" customHeight="1" x14ac:dyDescent="0.25">
      <c r="B541" s="26"/>
      <c r="C541" s="32"/>
      <c r="D541" s="26"/>
      <c r="E541" s="26"/>
      <c r="F541" s="26"/>
      <c r="G541" s="33"/>
      <c r="H541" s="34"/>
    </row>
    <row r="542" spans="2:8" ht="24.95" customHeight="1" x14ac:dyDescent="0.25">
      <c r="B542" s="26"/>
      <c r="C542" s="32"/>
      <c r="D542" s="26"/>
      <c r="E542" s="26"/>
      <c r="F542" s="26"/>
      <c r="G542" s="33"/>
      <c r="H542" s="34"/>
    </row>
    <row r="543" spans="2:8" ht="24.95" customHeight="1" x14ac:dyDescent="0.25">
      <c r="B543" s="26"/>
      <c r="C543" s="32"/>
      <c r="D543" s="26"/>
      <c r="E543" s="26"/>
      <c r="F543" s="26"/>
      <c r="G543" s="33"/>
      <c r="H543" s="34"/>
    </row>
    <row r="544" spans="2:8" ht="24.95" customHeight="1" x14ac:dyDescent="0.25">
      <c r="B544" s="26"/>
      <c r="C544" s="32"/>
      <c r="D544" s="26"/>
      <c r="E544" s="26"/>
      <c r="F544" s="26"/>
      <c r="G544" s="33"/>
      <c r="H544" s="34"/>
    </row>
    <row r="545" spans="2:8" ht="24.95" customHeight="1" x14ac:dyDescent="0.25">
      <c r="B545" s="26"/>
      <c r="C545" s="32"/>
      <c r="D545" s="26"/>
      <c r="E545" s="26"/>
      <c r="F545" s="26"/>
      <c r="G545" s="33"/>
      <c r="H545" s="34"/>
    </row>
    <row r="546" spans="2:8" ht="24.95" customHeight="1" x14ac:dyDescent="0.25">
      <c r="B546" s="26"/>
      <c r="C546" s="32"/>
      <c r="D546" s="26"/>
      <c r="E546" s="26"/>
      <c r="F546" s="26"/>
      <c r="G546" s="33"/>
      <c r="H546" s="34"/>
    </row>
    <row r="547" spans="2:8" ht="24.95" customHeight="1" x14ac:dyDescent="0.25">
      <c r="B547" s="26"/>
      <c r="C547" s="32"/>
      <c r="D547" s="26"/>
      <c r="E547" s="26"/>
      <c r="F547" s="26"/>
      <c r="G547" s="33"/>
      <c r="H547" s="34"/>
    </row>
    <row r="548" spans="2:8" ht="24.95" customHeight="1" x14ac:dyDescent="0.25">
      <c r="B548" s="26"/>
      <c r="C548" s="32"/>
      <c r="D548" s="26"/>
      <c r="E548" s="26"/>
      <c r="F548" s="26"/>
      <c r="G548" s="33"/>
      <c r="H548" s="34"/>
    </row>
    <row r="549" spans="2:8" ht="24.95" customHeight="1" x14ac:dyDescent="0.25">
      <c r="B549" s="26"/>
      <c r="C549" s="32"/>
      <c r="D549" s="26"/>
      <c r="E549" s="26"/>
      <c r="F549" s="26"/>
      <c r="G549" s="33"/>
      <c r="H549" s="34"/>
    </row>
    <row r="550" spans="2:8" ht="24.95" customHeight="1" x14ac:dyDescent="0.25">
      <c r="B550" s="26"/>
      <c r="C550" s="32"/>
      <c r="D550" s="26"/>
      <c r="E550" s="26"/>
      <c r="F550" s="26"/>
      <c r="G550" s="33"/>
      <c r="H550" s="34"/>
    </row>
    <row r="551" spans="2:8" ht="24.95" customHeight="1" x14ac:dyDescent="0.25">
      <c r="B551" s="26"/>
      <c r="C551" s="32"/>
      <c r="D551" s="26"/>
      <c r="E551" s="26"/>
      <c r="F551" s="26"/>
      <c r="G551" s="33"/>
      <c r="H551" s="34"/>
    </row>
    <row r="552" spans="2:8" ht="24.95" customHeight="1" x14ac:dyDescent="0.25">
      <c r="B552" s="26"/>
      <c r="C552" s="32"/>
      <c r="D552" s="26"/>
      <c r="E552" s="26"/>
      <c r="F552" s="26"/>
      <c r="G552" s="33"/>
      <c r="H552" s="34"/>
    </row>
    <row r="553" spans="2:8" ht="24.95" customHeight="1" x14ac:dyDescent="0.25">
      <c r="B553" s="26"/>
      <c r="C553" s="32"/>
      <c r="D553" s="26"/>
      <c r="E553" s="26"/>
      <c r="F553" s="26"/>
      <c r="G553" s="33"/>
      <c r="H553" s="34"/>
    </row>
    <row r="554" spans="2:8" ht="24.95" customHeight="1" x14ac:dyDescent="0.25">
      <c r="B554" s="26"/>
      <c r="C554" s="32"/>
      <c r="D554" s="26"/>
      <c r="E554" s="26"/>
      <c r="F554" s="26"/>
      <c r="G554" s="33"/>
      <c r="H554" s="34"/>
    </row>
    <row r="555" spans="2:8" ht="24.95" customHeight="1" x14ac:dyDescent="0.25">
      <c r="B555" s="26"/>
      <c r="C555" s="32"/>
      <c r="D555" s="26"/>
      <c r="E555" s="26"/>
      <c r="F555" s="26"/>
      <c r="G555" s="33"/>
      <c r="H555" s="34"/>
    </row>
    <row r="556" spans="2:8" ht="24.95" customHeight="1" x14ac:dyDescent="0.25">
      <c r="B556" s="26"/>
      <c r="C556" s="32"/>
      <c r="D556" s="26"/>
      <c r="E556" s="26"/>
      <c r="F556" s="26"/>
      <c r="G556" s="33"/>
      <c r="H556" s="34"/>
    </row>
    <row r="557" spans="2:8" ht="24.95" customHeight="1" x14ac:dyDescent="0.25">
      <c r="B557" s="26"/>
      <c r="C557" s="32"/>
      <c r="D557" s="26"/>
      <c r="E557" s="26"/>
      <c r="F557" s="26"/>
      <c r="G557" s="33"/>
      <c r="H557" s="34"/>
    </row>
    <row r="558" spans="2:8" ht="24.95" customHeight="1" x14ac:dyDescent="0.25">
      <c r="B558" s="26"/>
      <c r="C558" s="32"/>
      <c r="D558" s="26"/>
      <c r="E558" s="26"/>
      <c r="F558" s="26"/>
      <c r="G558" s="33"/>
      <c r="H558" s="34"/>
    </row>
    <row r="559" spans="2:8" ht="24.95" customHeight="1" x14ac:dyDescent="0.25">
      <c r="B559" s="26"/>
      <c r="C559" s="32"/>
      <c r="D559" s="26"/>
      <c r="E559" s="26"/>
      <c r="F559" s="26"/>
      <c r="G559" s="33"/>
      <c r="H559" s="34"/>
    </row>
    <row r="560" spans="2:8" ht="24.95" customHeight="1" x14ac:dyDescent="0.25">
      <c r="B560" s="26"/>
      <c r="C560" s="32"/>
      <c r="D560" s="26"/>
      <c r="E560" s="26"/>
      <c r="F560" s="26"/>
      <c r="G560" s="33"/>
      <c r="H560" s="34"/>
    </row>
    <row r="561" spans="2:8" ht="24.95" customHeight="1" x14ac:dyDescent="0.25">
      <c r="B561" s="26"/>
      <c r="C561" s="32"/>
      <c r="D561" s="26"/>
      <c r="E561" s="26"/>
      <c r="F561" s="26"/>
      <c r="G561" s="33"/>
      <c r="H561" s="34"/>
    </row>
    <row r="562" spans="2:8" ht="24.95" customHeight="1" x14ac:dyDescent="0.25">
      <c r="B562" s="26"/>
      <c r="C562" s="32"/>
      <c r="D562" s="26"/>
      <c r="E562" s="26"/>
      <c r="F562" s="26"/>
      <c r="G562" s="33"/>
      <c r="H562" s="34"/>
    </row>
    <row r="563" spans="2:8" ht="24.95" customHeight="1" x14ac:dyDescent="0.25">
      <c r="B563" s="26"/>
      <c r="C563" s="32"/>
      <c r="D563" s="26"/>
      <c r="E563" s="26"/>
      <c r="F563" s="26"/>
      <c r="G563" s="33"/>
      <c r="H563" s="34"/>
    </row>
    <row r="564" spans="2:8" ht="24.95" customHeight="1" x14ac:dyDescent="0.25">
      <c r="B564" s="26"/>
      <c r="C564" s="32"/>
      <c r="D564" s="26"/>
      <c r="E564" s="26"/>
      <c r="F564" s="26"/>
      <c r="G564" s="33"/>
      <c r="H564" s="34"/>
    </row>
    <row r="565" spans="2:8" ht="24.95" customHeight="1" x14ac:dyDescent="0.25">
      <c r="B565" s="26"/>
      <c r="C565" s="32"/>
      <c r="D565" s="26"/>
      <c r="E565" s="26"/>
      <c r="F565" s="26"/>
      <c r="G565" s="33"/>
      <c r="H565" s="34"/>
    </row>
    <row r="566" spans="2:8" ht="24.95" customHeight="1" x14ac:dyDescent="0.25">
      <c r="B566" s="26"/>
      <c r="C566" s="32"/>
      <c r="D566" s="26"/>
      <c r="E566" s="26"/>
      <c r="F566" s="26"/>
      <c r="G566" s="33"/>
      <c r="H566" s="34"/>
    </row>
    <row r="567" spans="2:8" ht="24.95" customHeight="1" x14ac:dyDescent="0.25">
      <c r="B567" s="26"/>
      <c r="C567" s="32"/>
      <c r="D567" s="26"/>
      <c r="E567" s="26"/>
      <c r="F567" s="26"/>
      <c r="G567" s="33"/>
      <c r="H567" s="34"/>
    </row>
    <row r="568" spans="2:8" ht="24.95" customHeight="1" x14ac:dyDescent="0.25">
      <c r="B568" s="26"/>
      <c r="C568" s="32"/>
      <c r="D568" s="26"/>
      <c r="E568" s="26"/>
      <c r="F568" s="26"/>
      <c r="G568" s="33"/>
      <c r="H568" s="34"/>
    </row>
    <row r="569" spans="2:8" ht="24.95" customHeight="1" x14ac:dyDescent="0.25">
      <c r="B569" s="26"/>
      <c r="C569" s="32"/>
      <c r="D569" s="26"/>
      <c r="E569" s="26"/>
      <c r="F569" s="26"/>
      <c r="G569" s="33"/>
      <c r="H569" s="34"/>
    </row>
    <row r="570" spans="2:8" ht="24.95" customHeight="1" x14ac:dyDescent="0.25">
      <c r="B570" s="26"/>
      <c r="C570" s="32"/>
      <c r="D570" s="26"/>
      <c r="E570" s="26"/>
      <c r="F570" s="26"/>
      <c r="G570" s="33"/>
      <c r="H570" s="34"/>
    </row>
    <row r="571" spans="2:8" ht="24.95" customHeight="1" x14ac:dyDescent="0.25">
      <c r="B571" s="26"/>
      <c r="C571" s="32"/>
      <c r="D571" s="26"/>
      <c r="E571" s="26"/>
      <c r="F571" s="26"/>
      <c r="G571" s="33"/>
      <c r="H571" s="34"/>
    </row>
    <row r="572" spans="2:8" ht="24.95" customHeight="1" x14ac:dyDescent="0.25">
      <c r="B572" s="26"/>
      <c r="C572" s="32"/>
      <c r="D572" s="26"/>
      <c r="E572" s="26"/>
      <c r="F572" s="26"/>
      <c r="G572" s="33"/>
      <c r="H572" s="34"/>
    </row>
    <row r="573" spans="2:8" ht="24.95" customHeight="1" x14ac:dyDescent="0.25">
      <c r="B573" s="26"/>
      <c r="C573" s="32"/>
      <c r="D573" s="26"/>
      <c r="E573" s="26"/>
      <c r="F573" s="26"/>
      <c r="G573" s="33"/>
      <c r="H573" s="34"/>
    </row>
    <row r="574" spans="2:8" ht="24.95" customHeight="1" x14ac:dyDescent="0.25">
      <c r="B574" s="26"/>
      <c r="C574" s="32"/>
      <c r="D574" s="26"/>
      <c r="E574" s="26"/>
      <c r="F574" s="26"/>
      <c r="G574" s="33"/>
      <c r="H574" s="34"/>
    </row>
    <row r="575" spans="2:8" ht="24.95" customHeight="1" x14ac:dyDescent="0.25">
      <c r="B575" s="26"/>
      <c r="C575" s="32"/>
      <c r="D575" s="26"/>
      <c r="E575" s="26"/>
      <c r="F575" s="26"/>
      <c r="G575" s="33"/>
      <c r="H575" s="34"/>
    </row>
    <row r="576" spans="2:8" ht="24.95" customHeight="1" x14ac:dyDescent="0.25">
      <c r="B576" s="26"/>
      <c r="C576" s="32"/>
      <c r="D576" s="26"/>
      <c r="E576" s="26"/>
      <c r="F576" s="26"/>
      <c r="G576" s="33"/>
      <c r="H576" s="34"/>
    </row>
    <row r="577" spans="2:8" ht="24.95" customHeight="1" x14ac:dyDescent="0.25">
      <c r="B577" s="26"/>
      <c r="C577" s="32"/>
      <c r="D577" s="26"/>
      <c r="E577" s="26"/>
      <c r="F577" s="26"/>
      <c r="G577" s="33"/>
      <c r="H577" s="34"/>
    </row>
    <row r="578" spans="2:8" ht="24.95" customHeight="1" x14ac:dyDescent="0.25">
      <c r="B578" s="26"/>
      <c r="C578" s="32"/>
      <c r="D578" s="26"/>
      <c r="E578" s="26"/>
      <c r="F578" s="26"/>
      <c r="G578" s="33"/>
      <c r="H578" s="34"/>
    </row>
    <row r="579" spans="2:8" ht="24.95" customHeight="1" x14ac:dyDescent="0.25">
      <c r="B579" s="26"/>
      <c r="C579" s="32"/>
      <c r="D579" s="26"/>
      <c r="E579" s="26"/>
      <c r="F579" s="26"/>
      <c r="G579" s="33"/>
      <c r="H579" s="34"/>
    </row>
    <row r="580" spans="2:8" ht="24.95" customHeight="1" x14ac:dyDescent="0.25">
      <c r="B580" s="26"/>
      <c r="C580" s="32"/>
      <c r="D580" s="26"/>
      <c r="E580" s="26"/>
      <c r="F580" s="26"/>
      <c r="G580" s="33"/>
      <c r="H580" s="34"/>
    </row>
    <row r="581" spans="2:8" ht="24.95" customHeight="1" x14ac:dyDescent="0.25">
      <c r="B581" s="26"/>
      <c r="C581" s="32"/>
      <c r="D581" s="26"/>
      <c r="E581" s="26"/>
      <c r="F581" s="26"/>
      <c r="G581" s="33"/>
      <c r="H581" s="34"/>
    </row>
    <row r="582" spans="2:8" ht="24.95" customHeight="1" x14ac:dyDescent="0.25">
      <c r="B582" s="26"/>
      <c r="C582" s="32"/>
      <c r="D582" s="26"/>
      <c r="E582" s="26"/>
      <c r="F582" s="26"/>
      <c r="G582" s="33"/>
      <c r="H582" s="34"/>
    </row>
    <row r="583" spans="2:8" ht="24.95" customHeight="1" x14ac:dyDescent="0.25">
      <c r="B583" s="26"/>
      <c r="C583" s="32"/>
      <c r="D583" s="26"/>
      <c r="E583" s="26"/>
      <c r="F583" s="26"/>
      <c r="G583" s="33"/>
      <c r="H583" s="34"/>
    </row>
    <row r="584" spans="2:8" ht="24.95" customHeight="1" x14ac:dyDescent="0.25">
      <c r="B584" s="26"/>
      <c r="C584" s="32"/>
      <c r="D584" s="26"/>
      <c r="E584" s="26"/>
      <c r="F584" s="26"/>
      <c r="G584" s="33"/>
      <c r="H584" s="34"/>
    </row>
    <row r="585" spans="2:8" ht="24.95" customHeight="1" x14ac:dyDescent="0.25">
      <c r="B585" s="26"/>
      <c r="C585" s="32"/>
      <c r="D585" s="26"/>
      <c r="E585" s="26"/>
      <c r="F585" s="26"/>
      <c r="G585" s="33"/>
      <c r="H585" s="34"/>
    </row>
    <row r="586" spans="2:8" ht="24.95" customHeight="1" x14ac:dyDescent="0.25">
      <c r="B586" s="26"/>
      <c r="C586" s="32"/>
      <c r="D586" s="26"/>
      <c r="E586" s="26"/>
      <c r="F586" s="26"/>
      <c r="G586" s="33"/>
      <c r="H586" s="34"/>
    </row>
    <row r="587" spans="2:8" ht="24.95" customHeight="1" x14ac:dyDescent="0.25">
      <c r="B587" s="26"/>
      <c r="C587" s="32"/>
      <c r="D587" s="26"/>
      <c r="E587" s="26"/>
      <c r="F587" s="26"/>
      <c r="G587" s="33"/>
      <c r="H587" s="34"/>
    </row>
    <row r="588" spans="2:8" ht="24.95" customHeight="1" x14ac:dyDescent="0.25">
      <c r="B588" s="26"/>
      <c r="C588" s="32"/>
      <c r="D588" s="26"/>
      <c r="E588" s="26"/>
      <c r="F588" s="26"/>
      <c r="G588" s="33"/>
      <c r="H588" s="34"/>
    </row>
    <row r="589" spans="2:8" ht="24.95" customHeight="1" x14ac:dyDescent="0.25">
      <c r="B589" s="26"/>
      <c r="C589" s="32"/>
      <c r="D589" s="26"/>
      <c r="E589" s="26"/>
      <c r="F589" s="26"/>
      <c r="G589" s="33"/>
      <c r="H589" s="34"/>
    </row>
    <row r="590" spans="2:8" ht="24.95" customHeight="1" x14ac:dyDescent="0.25">
      <c r="B590" s="26"/>
      <c r="C590" s="32"/>
      <c r="D590" s="26"/>
      <c r="E590" s="26"/>
      <c r="F590" s="26"/>
      <c r="G590" s="33"/>
      <c r="H590" s="34"/>
    </row>
    <row r="591" spans="2:8" ht="24.95" customHeight="1" x14ac:dyDescent="0.25">
      <c r="B591" s="26"/>
      <c r="C591" s="32"/>
      <c r="D591" s="26"/>
      <c r="E591" s="26"/>
      <c r="F591" s="26"/>
      <c r="G591" s="33"/>
      <c r="H591" s="34"/>
    </row>
    <row r="592" spans="2:8" ht="24.95" customHeight="1" x14ac:dyDescent="0.25">
      <c r="B592" s="26"/>
      <c r="C592" s="32"/>
      <c r="D592" s="26"/>
      <c r="E592" s="26"/>
      <c r="F592" s="26"/>
      <c r="G592" s="33"/>
      <c r="H592" s="34"/>
    </row>
    <row r="593" spans="2:8" ht="24.95" customHeight="1" x14ac:dyDescent="0.25">
      <c r="B593" s="26"/>
      <c r="C593" s="32"/>
      <c r="D593" s="26"/>
      <c r="E593" s="26"/>
      <c r="F593" s="26"/>
      <c r="G593" s="33"/>
      <c r="H593" s="34"/>
    </row>
    <row r="594" spans="2:8" ht="24.95" customHeight="1" x14ac:dyDescent="0.25">
      <c r="B594" s="26"/>
      <c r="C594" s="32"/>
      <c r="D594" s="26"/>
      <c r="E594" s="26"/>
      <c r="F594" s="26"/>
      <c r="G594" s="33"/>
      <c r="H594" s="34"/>
    </row>
    <row r="595" spans="2:8" ht="24.95" customHeight="1" x14ac:dyDescent="0.25">
      <c r="B595" s="26"/>
      <c r="C595" s="32"/>
      <c r="D595" s="26"/>
      <c r="E595" s="26"/>
      <c r="F595" s="26"/>
      <c r="G595" s="33"/>
      <c r="H595" s="34"/>
    </row>
    <row r="596" spans="2:8" ht="24.95" customHeight="1" x14ac:dyDescent="0.25">
      <c r="B596" s="26"/>
      <c r="C596" s="32"/>
      <c r="D596" s="26"/>
      <c r="E596" s="26"/>
      <c r="F596" s="26"/>
      <c r="G596" s="33"/>
      <c r="H596" s="34"/>
    </row>
    <row r="597" spans="2:8" ht="24.95" customHeight="1" x14ac:dyDescent="0.25">
      <c r="B597" s="26"/>
      <c r="C597" s="32"/>
      <c r="D597" s="26"/>
      <c r="E597" s="26"/>
      <c r="F597" s="26"/>
      <c r="G597" s="33"/>
      <c r="H597" s="34"/>
    </row>
    <row r="598" spans="2:8" ht="24.95" customHeight="1" x14ac:dyDescent="0.25">
      <c r="B598" s="26"/>
      <c r="C598" s="32"/>
      <c r="D598" s="26"/>
      <c r="E598" s="26"/>
      <c r="F598" s="26"/>
      <c r="G598" s="33"/>
      <c r="H598" s="34"/>
    </row>
    <row r="599" spans="2:8" ht="24.95" customHeight="1" x14ac:dyDescent="0.25">
      <c r="B599" s="26"/>
      <c r="C599" s="32"/>
      <c r="D599" s="26"/>
      <c r="E599" s="26"/>
      <c r="F599" s="26"/>
      <c r="G599" s="33"/>
      <c r="H599" s="34"/>
    </row>
    <row r="600" spans="2:8" ht="24.95" customHeight="1" x14ac:dyDescent="0.25">
      <c r="B600" s="26"/>
      <c r="C600" s="32"/>
      <c r="D600" s="26"/>
      <c r="E600" s="26"/>
      <c r="F600" s="26"/>
      <c r="G600" s="33"/>
      <c r="H600" s="34"/>
    </row>
    <row r="601" spans="2:8" ht="24.95" customHeight="1" x14ac:dyDescent="0.25">
      <c r="B601" s="26"/>
      <c r="C601" s="32"/>
      <c r="D601" s="26"/>
      <c r="E601" s="26"/>
      <c r="F601" s="26"/>
      <c r="G601" s="33"/>
      <c r="H601" s="34"/>
    </row>
    <row r="602" spans="2:8" ht="24.95" customHeight="1" x14ac:dyDescent="0.25">
      <c r="B602" s="26"/>
      <c r="C602" s="32"/>
      <c r="D602" s="26"/>
      <c r="E602" s="26"/>
      <c r="F602" s="26"/>
      <c r="G602" s="33"/>
      <c r="H602" s="34"/>
    </row>
    <row r="603" spans="2:8" ht="24.95" customHeight="1" x14ac:dyDescent="0.25">
      <c r="B603" s="26"/>
      <c r="C603" s="32"/>
      <c r="D603" s="26"/>
      <c r="E603" s="26"/>
      <c r="F603" s="26"/>
      <c r="G603" s="33"/>
      <c r="H603" s="34"/>
    </row>
    <row r="604" spans="2:8" ht="24.95" customHeight="1" x14ac:dyDescent="0.25">
      <c r="B604" s="26"/>
      <c r="C604" s="32"/>
      <c r="D604" s="26"/>
      <c r="E604" s="26"/>
      <c r="F604" s="26"/>
      <c r="G604" s="33"/>
      <c r="H604" s="34"/>
    </row>
    <row r="605" spans="2:8" ht="24.95" customHeight="1" x14ac:dyDescent="0.25">
      <c r="B605" s="26"/>
      <c r="C605" s="32"/>
      <c r="D605" s="26"/>
      <c r="E605" s="26"/>
      <c r="F605" s="26"/>
      <c r="G605" s="33"/>
      <c r="H605" s="34"/>
    </row>
    <row r="606" spans="2:8" ht="24.95" customHeight="1" x14ac:dyDescent="0.25">
      <c r="B606" s="26"/>
      <c r="C606" s="32"/>
      <c r="D606" s="26"/>
      <c r="E606" s="26"/>
      <c r="F606" s="26"/>
      <c r="G606" s="33"/>
      <c r="H606" s="34"/>
    </row>
    <row r="607" spans="2:8" ht="24.95" customHeight="1" x14ac:dyDescent="0.25">
      <c r="B607" s="26"/>
      <c r="C607" s="32"/>
      <c r="D607" s="26"/>
      <c r="E607" s="26"/>
      <c r="F607" s="26"/>
      <c r="G607" s="33"/>
      <c r="H607" s="34"/>
    </row>
    <row r="608" spans="2:8" ht="24.95" customHeight="1" x14ac:dyDescent="0.25">
      <c r="B608" s="26"/>
      <c r="C608" s="32"/>
      <c r="D608" s="26"/>
      <c r="E608" s="26"/>
      <c r="F608" s="26"/>
      <c r="G608" s="33"/>
      <c r="H608" s="34"/>
    </row>
    <row r="609" spans="2:8" ht="24.95" customHeight="1" x14ac:dyDescent="0.25">
      <c r="B609" s="26"/>
      <c r="C609" s="32"/>
      <c r="D609" s="26"/>
      <c r="E609" s="26"/>
      <c r="F609" s="26"/>
      <c r="G609" s="33"/>
      <c r="H609" s="34"/>
    </row>
    <row r="610" spans="2:8" ht="24.95" customHeight="1" x14ac:dyDescent="0.25">
      <c r="B610" s="26"/>
      <c r="C610" s="32"/>
      <c r="D610" s="26"/>
      <c r="E610" s="26"/>
      <c r="F610" s="26"/>
      <c r="G610" s="33"/>
      <c r="H610" s="34"/>
    </row>
    <row r="611" spans="2:8" ht="24.95" customHeight="1" x14ac:dyDescent="0.25">
      <c r="B611" s="26"/>
      <c r="C611" s="32"/>
      <c r="D611" s="26"/>
      <c r="E611" s="26"/>
      <c r="F611" s="26"/>
      <c r="G611" s="33"/>
      <c r="H611" s="34"/>
    </row>
    <row r="612" spans="2:8" ht="24.95" customHeight="1" x14ac:dyDescent="0.25">
      <c r="B612" s="26"/>
      <c r="C612" s="32"/>
      <c r="D612" s="26"/>
      <c r="E612" s="26"/>
      <c r="F612" s="26"/>
      <c r="G612" s="33"/>
      <c r="H612" s="34"/>
    </row>
    <row r="613" spans="2:8" ht="24.95" customHeight="1" x14ac:dyDescent="0.25">
      <c r="B613" s="26"/>
      <c r="C613" s="32"/>
      <c r="D613" s="26"/>
      <c r="E613" s="26"/>
      <c r="F613" s="26"/>
      <c r="G613" s="33"/>
      <c r="H613" s="34"/>
    </row>
    <row r="614" spans="2:8" ht="24.95" customHeight="1" x14ac:dyDescent="0.25">
      <c r="B614" s="26"/>
      <c r="C614" s="32"/>
      <c r="D614" s="26"/>
      <c r="E614" s="26"/>
      <c r="F614" s="26"/>
      <c r="G614" s="33"/>
      <c r="H614" s="34"/>
    </row>
    <row r="615" spans="2:8" ht="24.95" customHeight="1" x14ac:dyDescent="0.25">
      <c r="B615" s="26"/>
      <c r="C615" s="32"/>
      <c r="D615" s="26"/>
      <c r="E615" s="26"/>
      <c r="F615" s="26"/>
      <c r="G615" s="33"/>
      <c r="H615" s="34"/>
    </row>
    <row r="616" spans="2:8" ht="24.95" customHeight="1" x14ac:dyDescent="0.25">
      <c r="B616" s="26"/>
      <c r="C616" s="32"/>
      <c r="D616" s="26"/>
      <c r="E616" s="26"/>
      <c r="F616" s="26"/>
      <c r="G616" s="33"/>
      <c r="H616" s="34"/>
    </row>
    <row r="617" spans="2:8" ht="24.95" customHeight="1" x14ac:dyDescent="0.25">
      <c r="B617" s="26"/>
      <c r="C617" s="32"/>
      <c r="D617" s="26"/>
      <c r="E617" s="26"/>
      <c r="F617" s="26"/>
      <c r="G617" s="33"/>
      <c r="H617" s="34"/>
    </row>
    <row r="618" spans="2:8" ht="24.95" customHeight="1" x14ac:dyDescent="0.25">
      <c r="B618" s="26"/>
      <c r="C618" s="32"/>
      <c r="D618" s="26"/>
      <c r="E618" s="26"/>
      <c r="F618" s="26"/>
      <c r="G618" s="33"/>
      <c r="H618" s="34"/>
    </row>
    <row r="619" spans="2:8" ht="24.95" customHeight="1" x14ac:dyDescent="0.25">
      <c r="B619" s="26"/>
      <c r="C619" s="32"/>
      <c r="D619" s="26"/>
      <c r="E619" s="26"/>
      <c r="F619" s="26"/>
      <c r="G619" s="33"/>
      <c r="H619" s="34"/>
    </row>
    <row r="620" spans="2:8" ht="24.95" customHeight="1" x14ac:dyDescent="0.25">
      <c r="B620" s="26"/>
      <c r="C620" s="32"/>
      <c r="D620" s="26"/>
      <c r="E620" s="26"/>
      <c r="F620" s="26"/>
      <c r="G620" s="33"/>
      <c r="H620" s="34"/>
    </row>
    <row r="621" spans="2:8" ht="24.95" customHeight="1" x14ac:dyDescent="0.25">
      <c r="B621" s="26"/>
      <c r="C621" s="32"/>
      <c r="D621" s="26"/>
      <c r="E621" s="26"/>
      <c r="F621" s="26"/>
      <c r="G621" s="33"/>
      <c r="H621" s="34"/>
    </row>
    <row r="622" spans="2:8" ht="24.95" customHeight="1" x14ac:dyDescent="0.25">
      <c r="B622" s="26"/>
      <c r="C622" s="32"/>
      <c r="D622" s="26"/>
      <c r="E622" s="26"/>
      <c r="F622" s="26"/>
      <c r="G622" s="33"/>
      <c r="H622" s="34"/>
    </row>
    <row r="623" spans="2:8" ht="24.95" customHeight="1" x14ac:dyDescent="0.25">
      <c r="B623" s="26"/>
      <c r="C623" s="32"/>
      <c r="D623" s="26"/>
      <c r="E623" s="26"/>
      <c r="F623" s="26"/>
      <c r="G623" s="33"/>
      <c r="H623" s="34"/>
    </row>
    <row r="624" spans="2:8" ht="24.95" customHeight="1" x14ac:dyDescent="0.25">
      <c r="B624" s="26"/>
      <c r="C624" s="32"/>
      <c r="D624" s="26"/>
      <c r="E624" s="26"/>
      <c r="F624" s="26"/>
      <c r="G624" s="33"/>
      <c r="H624" s="34"/>
    </row>
    <row r="625" spans="2:8" ht="24.95" customHeight="1" x14ac:dyDescent="0.25">
      <c r="B625" s="26"/>
      <c r="C625" s="32"/>
      <c r="D625" s="26"/>
      <c r="E625" s="26"/>
      <c r="F625" s="26"/>
      <c r="G625" s="33"/>
      <c r="H625" s="34"/>
    </row>
    <row r="626" spans="2:8" ht="24.95" customHeight="1" x14ac:dyDescent="0.25">
      <c r="B626" s="26"/>
      <c r="C626" s="32"/>
      <c r="D626" s="26"/>
      <c r="E626" s="26"/>
      <c r="F626" s="26"/>
      <c r="G626" s="33"/>
      <c r="H626" s="34"/>
    </row>
    <row r="627" spans="2:8" ht="24.95" customHeight="1" x14ac:dyDescent="0.25">
      <c r="B627" s="26"/>
      <c r="C627" s="32"/>
      <c r="D627" s="26"/>
      <c r="E627" s="26"/>
      <c r="F627" s="26"/>
      <c r="G627" s="33"/>
      <c r="H627" s="34"/>
    </row>
    <row r="628" spans="2:8" ht="24.95" customHeight="1" x14ac:dyDescent="0.25">
      <c r="B628" s="26"/>
      <c r="C628" s="32"/>
      <c r="D628" s="26"/>
      <c r="E628" s="26"/>
      <c r="F628" s="26"/>
      <c r="G628" s="33"/>
      <c r="H628" s="34"/>
    </row>
    <row r="629" spans="2:8" ht="24.95" customHeight="1" x14ac:dyDescent="0.25">
      <c r="B629" s="26"/>
      <c r="C629" s="32"/>
      <c r="D629" s="26"/>
      <c r="E629" s="26"/>
      <c r="F629" s="26"/>
      <c r="G629" s="33"/>
      <c r="H629" s="34"/>
    </row>
    <row r="630" spans="2:8" ht="24.95" customHeight="1" x14ac:dyDescent="0.25">
      <c r="B630" s="26"/>
      <c r="C630" s="32"/>
      <c r="D630" s="26"/>
      <c r="E630" s="26"/>
      <c r="F630" s="26"/>
      <c r="G630" s="33"/>
      <c r="H630" s="34"/>
    </row>
    <row r="631" spans="2:8" ht="24.95" customHeight="1" x14ac:dyDescent="0.25">
      <c r="B631" s="26"/>
      <c r="C631" s="32"/>
      <c r="D631" s="26"/>
      <c r="E631" s="26"/>
      <c r="F631" s="26"/>
      <c r="G631" s="33"/>
      <c r="H631" s="34"/>
    </row>
    <row r="632" spans="2:8" ht="24.95" customHeight="1" x14ac:dyDescent="0.25">
      <c r="B632" s="26"/>
      <c r="C632" s="32"/>
      <c r="D632" s="26"/>
      <c r="E632" s="26"/>
      <c r="F632" s="26"/>
      <c r="G632" s="33"/>
      <c r="H632" s="34"/>
    </row>
    <row r="633" spans="2:8" ht="24.95" customHeight="1" x14ac:dyDescent="0.25">
      <c r="B633" s="26"/>
      <c r="C633" s="32"/>
      <c r="D633" s="26"/>
      <c r="E633" s="26"/>
      <c r="F633" s="26"/>
      <c r="G633" s="33"/>
      <c r="H633" s="34"/>
    </row>
    <row r="634" spans="2:8" ht="24.95" customHeight="1" x14ac:dyDescent="0.25">
      <c r="B634" s="26"/>
      <c r="C634" s="32"/>
      <c r="D634" s="26"/>
      <c r="E634" s="26"/>
      <c r="F634" s="26"/>
      <c r="G634" s="33"/>
      <c r="H634" s="34"/>
    </row>
    <row r="635" spans="2:8" ht="24.95" customHeight="1" x14ac:dyDescent="0.25">
      <c r="B635" s="26"/>
      <c r="C635" s="32"/>
      <c r="D635" s="26"/>
      <c r="E635" s="26"/>
      <c r="F635" s="26"/>
      <c r="G635" s="33"/>
      <c r="H635" s="34"/>
    </row>
    <row r="636" spans="2:8" ht="24.95" customHeight="1" x14ac:dyDescent="0.25">
      <c r="B636" s="26"/>
      <c r="C636" s="32"/>
      <c r="D636" s="26"/>
      <c r="E636" s="26"/>
      <c r="F636" s="26"/>
      <c r="G636" s="33"/>
      <c r="H636" s="34"/>
    </row>
    <row r="637" spans="2:8" ht="24.95" customHeight="1" x14ac:dyDescent="0.25">
      <c r="B637" s="26"/>
      <c r="C637" s="32"/>
      <c r="D637" s="26"/>
      <c r="E637" s="26"/>
      <c r="F637" s="26"/>
      <c r="G637" s="33"/>
      <c r="H637" s="34"/>
    </row>
    <row r="638" spans="2:8" ht="24.95" customHeight="1" x14ac:dyDescent="0.25">
      <c r="B638" s="26"/>
      <c r="C638" s="32"/>
      <c r="D638" s="26"/>
      <c r="E638" s="26"/>
      <c r="F638" s="26"/>
      <c r="G638" s="33"/>
      <c r="H638" s="34"/>
    </row>
    <row r="639" spans="2:8" ht="24.95" customHeight="1" x14ac:dyDescent="0.25">
      <c r="B639" s="26"/>
      <c r="C639" s="32"/>
      <c r="D639" s="26"/>
      <c r="E639" s="26"/>
      <c r="F639" s="26"/>
      <c r="G639" s="33"/>
      <c r="H639" s="34"/>
    </row>
    <row r="640" spans="2:8" ht="24.95" customHeight="1" x14ac:dyDescent="0.25">
      <c r="B640" s="26"/>
      <c r="C640" s="32"/>
      <c r="D640" s="26"/>
      <c r="E640" s="26"/>
      <c r="F640" s="26"/>
      <c r="G640" s="33"/>
      <c r="H640" s="34"/>
    </row>
    <row r="641" spans="2:8" ht="24.95" customHeight="1" x14ac:dyDescent="0.25">
      <c r="B641" s="26"/>
      <c r="C641" s="32"/>
      <c r="D641" s="26"/>
      <c r="E641" s="26"/>
      <c r="F641" s="26"/>
      <c r="G641" s="33"/>
      <c r="H641" s="34"/>
    </row>
    <row r="642" spans="2:8" ht="24.95" customHeight="1" x14ac:dyDescent="0.25">
      <c r="B642" s="26"/>
      <c r="C642" s="32"/>
      <c r="D642" s="26"/>
      <c r="E642" s="26"/>
      <c r="F642" s="26"/>
      <c r="G642" s="33"/>
      <c r="H642" s="34"/>
    </row>
    <row r="643" spans="2:8" ht="24.95" customHeight="1" x14ac:dyDescent="0.25">
      <c r="B643" s="26"/>
      <c r="C643" s="32"/>
      <c r="D643" s="26"/>
      <c r="E643" s="26"/>
      <c r="F643" s="26"/>
      <c r="G643" s="33"/>
      <c r="H643" s="34"/>
    </row>
    <row r="644" spans="2:8" ht="24.95" customHeight="1" x14ac:dyDescent="0.25">
      <c r="B644" s="26"/>
      <c r="C644" s="32"/>
      <c r="D644" s="26"/>
      <c r="E644" s="26"/>
      <c r="F644" s="26"/>
      <c r="G644" s="33"/>
      <c r="H644" s="34"/>
    </row>
    <row r="645" spans="2:8" ht="24.95" customHeight="1" x14ac:dyDescent="0.25">
      <c r="B645" s="26"/>
      <c r="C645" s="32"/>
      <c r="D645" s="26"/>
      <c r="E645" s="26"/>
      <c r="F645" s="26"/>
      <c r="G645" s="33"/>
      <c r="H645" s="34"/>
    </row>
    <row r="646" spans="2:8" ht="24.95" customHeight="1" x14ac:dyDescent="0.25">
      <c r="B646" s="26"/>
      <c r="C646" s="32"/>
      <c r="D646" s="26"/>
      <c r="E646" s="26"/>
      <c r="F646" s="26"/>
      <c r="G646" s="33"/>
      <c r="H646" s="34"/>
    </row>
    <row r="647" spans="2:8" ht="24.95" customHeight="1" x14ac:dyDescent="0.25">
      <c r="B647" s="26"/>
      <c r="C647" s="32"/>
      <c r="D647" s="26"/>
      <c r="E647" s="26"/>
      <c r="F647" s="26"/>
      <c r="G647" s="33"/>
      <c r="H647" s="34"/>
    </row>
    <row r="648" spans="2:8" ht="24.95" customHeight="1" x14ac:dyDescent="0.25">
      <c r="B648" s="26"/>
      <c r="C648" s="32"/>
      <c r="D648" s="26"/>
      <c r="E648" s="26"/>
      <c r="F648" s="26"/>
      <c r="G648" s="33"/>
      <c r="H648" s="34"/>
    </row>
    <row r="649" spans="2:8" ht="24.95" customHeight="1" x14ac:dyDescent="0.25">
      <c r="B649" s="26"/>
      <c r="C649" s="32"/>
      <c r="D649" s="26"/>
      <c r="E649" s="26"/>
      <c r="F649" s="26"/>
      <c r="G649" s="33"/>
      <c r="H649" s="34"/>
    </row>
    <row r="650" spans="2:8" ht="24.95" customHeight="1" x14ac:dyDescent="0.25">
      <c r="B650" s="26"/>
      <c r="C650" s="32"/>
      <c r="D650" s="26"/>
      <c r="E650" s="26"/>
      <c r="F650" s="26"/>
      <c r="G650" s="33"/>
      <c r="H650" s="34"/>
    </row>
    <row r="651" spans="2:8" ht="24.95" customHeight="1" x14ac:dyDescent="0.25">
      <c r="B651" s="26"/>
      <c r="C651" s="32"/>
      <c r="D651" s="26"/>
      <c r="E651" s="26"/>
      <c r="F651" s="26"/>
      <c r="G651" s="33"/>
      <c r="H651" s="34"/>
    </row>
    <row r="652" spans="2:8" ht="24.95" customHeight="1" x14ac:dyDescent="0.25">
      <c r="B652" s="26"/>
      <c r="C652" s="32"/>
      <c r="D652" s="26"/>
      <c r="E652" s="26"/>
      <c r="F652" s="26"/>
      <c r="G652" s="33"/>
      <c r="H652" s="34"/>
    </row>
    <row r="653" spans="2:8" ht="24.95" customHeight="1" x14ac:dyDescent="0.25">
      <c r="B653" s="26"/>
      <c r="C653" s="32"/>
      <c r="D653" s="26"/>
      <c r="E653" s="26"/>
      <c r="F653" s="26"/>
      <c r="G653" s="33"/>
      <c r="H653" s="34"/>
    </row>
    <row r="654" spans="2:8" ht="24.95" customHeight="1" x14ac:dyDescent="0.25">
      <c r="B654" s="26"/>
      <c r="C654" s="32"/>
      <c r="D654" s="26"/>
      <c r="E654" s="26"/>
      <c r="F654" s="26"/>
      <c r="G654" s="33"/>
      <c r="H654" s="34"/>
    </row>
    <row r="655" spans="2:8" ht="24.95" customHeight="1" x14ac:dyDescent="0.25">
      <c r="B655" s="26"/>
      <c r="C655" s="32"/>
      <c r="D655" s="26"/>
      <c r="E655" s="26"/>
      <c r="F655" s="26"/>
      <c r="G655" s="33"/>
      <c r="H655" s="34"/>
    </row>
    <row r="656" spans="2:8" ht="24.95" customHeight="1" x14ac:dyDescent="0.25">
      <c r="B656" s="26"/>
      <c r="C656" s="32"/>
      <c r="D656" s="26"/>
      <c r="E656" s="26"/>
      <c r="F656" s="26"/>
      <c r="G656" s="33"/>
      <c r="H656" s="34"/>
    </row>
    <row r="657" spans="2:8" ht="24.95" customHeight="1" x14ac:dyDescent="0.25">
      <c r="B657" s="26"/>
      <c r="C657" s="32"/>
      <c r="D657" s="26"/>
      <c r="E657" s="26"/>
      <c r="F657" s="26"/>
      <c r="G657" s="33"/>
      <c r="H657" s="34"/>
    </row>
    <row r="658" spans="2:8" ht="24.95" customHeight="1" x14ac:dyDescent="0.25">
      <c r="B658" s="26"/>
      <c r="C658" s="32"/>
      <c r="D658" s="26"/>
      <c r="E658" s="26"/>
      <c r="F658" s="26"/>
      <c r="G658" s="33"/>
      <c r="H658" s="34"/>
    </row>
    <row r="659" spans="2:8" ht="24.95" customHeight="1" x14ac:dyDescent="0.25">
      <c r="B659" s="26"/>
      <c r="C659" s="32"/>
      <c r="D659" s="26"/>
      <c r="E659" s="26"/>
      <c r="F659" s="26"/>
      <c r="G659" s="33"/>
      <c r="H659" s="34"/>
    </row>
    <row r="660" spans="2:8" ht="24.95" customHeight="1" x14ac:dyDescent="0.25">
      <c r="B660" s="26"/>
      <c r="C660" s="32"/>
      <c r="D660" s="26"/>
      <c r="E660" s="26"/>
      <c r="F660" s="26"/>
      <c r="G660" s="33"/>
      <c r="H660" s="34"/>
    </row>
    <row r="661" spans="2:8" ht="24.95" customHeight="1" x14ac:dyDescent="0.25">
      <c r="B661" s="26"/>
      <c r="C661" s="32"/>
      <c r="D661" s="26"/>
      <c r="E661" s="26"/>
      <c r="F661" s="26"/>
      <c r="G661" s="33"/>
      <c r="H661" s="34"/>
    </row>
    <row r="662" spans="2:8" ht="24.95" customHeight="1" x14ac:dyDescent="0.25">
      <c r="B662" s="26"/>
      <c r="C662" s="32"/>
      <c r="D662" s="26"/>
      <c r="E662" s="26"/>
      <c r="F662" s="26"/>
      <c r="G662" s="33"/>
      <c r="H662" s="34"/>
    </row>
    <row r="663" spans="2:8" ht="24.95" customHeight="1" x14ac:dyDescent="0.25">
      <c r="B663" s="26"/>
      <c r="C663" s="32"/>
      <c r="D663" s="26"/>
      <c r="E663" s="26"/>
      <c r="F663" s="26"/>
      <c r="G663" s="33"/>
      <c r="H663" s="34"/>
    </row>
    <row r="664" spans="2:8" ht="24.95" customHeight="1" x14ac:dyDescent="0.25">
      <c r="B664" s="26"/>
      <c r="C664" s="32"/>
      <c r="D664" s="26"/>
      <c r="E664" s="26"/>
      <c r="F664" s="26"/>
      <c r="G664" s="33"/>
      <c r="H664" s="34"/>
    </row>
    <row r="665" spans="2:8" ht="24.95" customHeight="1" x14ac:dyDescent="0.25">
      <c r="B665" s="26"/>
      <c r="C665" s="32"/>
      <c r="D665" s="26"/>
      <c r="E665" s="26"/>
      <c r="F665" s="26"/>
      <c r="G665" s="33"/>
      <c r="H665" s="34"/>
    </row>
    <row r="666" spans="2:8" ht="24.95" customHeight="1" x14ac:dyDescent="0.25">
      <c r="B666" s="26"/>
      <c r="C666" s="32"/>
      <c r="D666" s="26"/>
      <c r="E666" s="26"/>
      <c r="F666" s="26"/>
      <c r="G666" s="33"/>
      <c r="H666" s="34"/>
    </row>
    <row r="667" spans="2:8" ht="24.95" customHeight="1" x14ac:dyDescent="0.25">
      <c r="B667" s="26"/>
      <c r="C667" s="32"/>
      <c r="D667" s="26"/>
      <c r="E667" s="26"/>
      <c r="F667" s="26"/>
      <c r="G667" s="33"/>
      <c r="H667" s="34"/>
    </row>
    <row r="668" spans="2:8" ht="24.95" customHeight="1" x14ac:dyDescent="0.25">
      <c r="B668" s="26"/>
      <c r="C668" s="32"/>
      <c r="D668" s="26"/>
      <c r="E668" s="26"/>
      <c r="F668" s="26"/>
      <c r="G668" s="33"/>
      <c r="H668" s="34"/>
    </row>
    <row r="669" spans="2:8" ht="24.95" customHeight="1" x14ac:dyDescent="0.25">
      <c r="B669" s="26"/>
      <c r="C669" s="32"/>
      <c r="D669" s="26"/>
      <c r="E669" s="26"/>
      <c r="F669" s="26"/>
      <c r="G669" s="33"/>
      <c r="H669" s="34"/>
    </row>
    <row r="670" spans="2:8" ht="24.95" customHeight="1" x14ac:dyDescent="0.25">
      <c r="B670" s="26"/>
      <c r="C670" s="32"/>
      <c r="D670" s="26"/>
      <c r="E670" s="26"/>
      <c r="F670" s="26"/>
      <c r="G670" s="33"/>
      <c r="H670" s="34"/>
    </row>
    <row r="671" spans="2:8" ht="24.95" customHeight="1" x14ac:dyDescent="0.25">
      <c r="B671" s="26"/>
      <c r="C671" s="32"/>
      <c r="D671" s="26"/>
      <c r="E671" s="26"/>
      <c r="F671" s="26"/>
      <c r="G671" s="33"/>
      <c r="H671" s="34"/>
    </row>
    <row r="672" spans="2:8" ht="24.95" customHeight="1" x14ac:dyDescent="0.25">
      <c r="B672" s="26"/>
      <c r="C672" s="32"/>
      <c r="D672" s="26"/>
      <c r="E672" s="26"/>
      <c r="F672" s="26"/>
      <c r="G672" s="33"/>
      <c r="H672" s="34"/>
    </row>
    <row r="673" spans="2:8" ht="24.95" customHeight="1" x14ac:dyDescent="0.25">
      <c r="B673" s="26"/>
      <c r="C673" s="32"/>
      <c r="D673" s="26"/>
      <c r="E673" s="26"/>
      <c r="F673" s="26"/>
      <c r="G673" s="33"/>
      <c r="H673" s="34"/>
    </row>
    <row r="674" spans="2:8" ht="24.95" customHeight="1" x14ac:dyDescent="0.25">
      <c r="B674" s="26"/>
      <c r="C674" s="32"/>
      <c r="D674" s="26"/>
      <c r="E674" s="26"/>
      <c r="F674" s="26"/>
      <c r="G674" s="33"/>
      <c r="H674" s="34"/>
    </row>
    <row r="675" spans="2:8" ht="24.95" customHeight="1" x14ac:dyDescent="0.25">
      <c r="B675" s="26"/>
      <c r="C675" s="32"/>
      <c r="D675" s="26"/>
      <c r="E675" s="26"/>
      <c r="F675" s="26"/>
      <c r="G675" s="33"/>
      <c r="H675" s="34"/>
    </row>
    <row r="676" spans="2:8" ht="24.95" customHeight="1" x14ac:dyDescent="0.25">
      <c r="B676" s="26"/>
      <c r="C676" s="32"/>
      <c r="D676" s="26"/>
      <c r="E676" s="26"/>
      <c r="F676" s="26"/>
      <c r="G676" s="33"/>
      <c r="H676" s="34"/>
    </row>
    <row r="677" spans="2:8" ht="24.95" customHeight="1" x14ac:dyDescent="0.25">
      <c r="B677" s="26"/>
      <c r="C677" s="32"/>
      <c r="D677" s="26"/>
      <c r="E677" s="26"/>
      <c r="F677" s="26"/>
      <c r="G677" s="33"/>
      <c r="H677" s="34"/>
    </row>
    <row r="678" spans="2:8" ht="24.95" customHeight="1" x14ac:dyDescent="0.25">
      <c r="B678" s="26"/>
      <c r="C678" s="32"/>
      <c r="D678" s="26"/>
      <c r="E678" s="26"/>
      <c r="F678" s="26"/>
      <c r="G678" s="33"/>
      <c r="H678" s="34"/>
    </row>
    <row r="679" spans="2:8" ht="24.95" customHeight="1" x14ac:dyDescent="0.25">
      <c r="B679" s="26"/>
      <c r="C679" s="32"/>
      <c r="D679" s="26"/>
      <c r="E679" s="26"/>
      <c r="F679" s="26"/>
      <c r="G679" s="33"/>
      <c r="H679" s="34"/>
    </row>
    <row r="680" spans="2:8" ht="24.95" customHeight="1" x14ac:dyDescent="0.25">
      <c r="B680" s="26"/>
      <c r="C680" s="32"/>
      <c r="D680" s="26"/>
      <c r="E680" s="26"/>
      <c r="F680" s="26"/>
      <c r="G680" s="33"/>
      <c r="H680" s="34"/>
    </row>
    <row r="681" spans="2:8" ht="24.95" customHeight="1" x14ac:dyDescent="0.25">
      <c r="B681" s="26"/>
      <c r="C681" s="32"/>
      <c r="D681" s="26"/>
      <c r="E681" s="26"/>
      <c r="F681" s="26"/>
      <c r="G681" s="33"/>
      <c r="H681" s="34"/>
    </row>
    <row r="682" spans="2:8" ht="24.95" customHeight="1" x14ac:dyDescent="0.25">
      <c r="B682" s="26"/>
      <c r="C682" s="32"/>
      <c r="D682" s="26"/>
      <c r="E682" s="26"/>
      <c r="F682" s="26"/>
      <c r="G682" s="33"/>
      <c r="H682" s="34"/>
    </row>
    <row r="683" spans="2:8" ht="24.95" customHeight="1" x14ac:dyDescent="0.25">
      <c r="B683" s="26"/>
      <c r="C683" s="32"/>
      <c r="D683" s="26"/>
      <c r="E683" s="26"/>
      <c r="F683" s="26"/>
      <c r="G683" s="33"/>
      <c r="H683" s="34"/>
    </row>
    <row r="684" spans="2:8" ht="24.95" customHeight="1" x14ac:dyDescent="0.25">
      <c r="B684" s="26"/>
      <c r="C684" s="32"/>
      <c r="D684" s="26"/>
      <c r="E684" s="26"/>
      <c r="F684" s="26"/>
      <c r="G684" s="33"/>
      <c r="H684" s="34"/>
    </row>
    <row r="685" spans="2:8" ht="24.95" customHeight="1" x14ac:dyDescent="0.25">
      <c r="B685" s="26"/>
      <c r="C685" s="32"/>
      <c r="D685" s="26"/>
      <c r="E685" s="26"/>
      <c r="F685" s="26"/>
      <c r="G685" s="33"/>
      <c r="H685" s="34"/>
    </row>
    <row r="686" spans="2:8" ht="24.95" customHeight="1" x14ac:dyDescent="0.25">
      <c r="B686" s="26"/>
      <c r="C686" s="32"/>
      <c r="D686" s="26"/>
      <c r="E686" s="26"/>
      <c r="F686" s="26"/>
      <c r="G686" s="33"/>
      <c r="H686" s="34"/>
    </row>
    <row r="687" spans="2:8" ht="24.95" customHeight="1" x14ac:dyDescent="0.25">
      <c r="B687" s="26"/>
      <c r="C687" s="32"/>
      <c r="D687" s="26"/>
      <c r="E687" s="26"/>
      <c r="F687" s="26"/>
      <c r="G687" s="33"/>
      <c r="H687" s="34"/>
    </row>
    <row r="688" spans="2:8" ht="24.95" customHeight="1" x14ac:dyDescent="0.25">
      <c r="B688" s="26"/>
      <c r="C688" s="32"/>
      <c r="D688" s="26"/>
      <c r="E688" s="26"/>
      <c r="F688" s="26"/>
      <c r="G688" s="33"/>
      <c r="H688" s="34"/>
    </row>
    <row r="689" spans="2:8" ht="24.95" customHeight="1" x14ac:dyDescent="0.25">
      <c r="B689" s="26"/>
      <c r="C689" s="32"/>
      <c r="D689" s="26"/>
      <c r="E689" s="26"/>
      <c r="F689" s="26"/>
      <c r="G689" s="33"/>
      <c r="H689" s="34"/>
    </row>
    <row r="690" spans="2:8" ht="24.95" customHeight="1" x14ac:dyDescent="0.25">
      <c r="B690" s="26"/>
      <c r="C690" s="32"/>
      <c r="D690" s="26"/>
      <c r="E690" s="26"/>
      <c r="F690" s="26"/>
      <c r="G690" s="33"/>
      <c r="H690" s="34"/>
    </row>
    <row r="691" spans="2:8" ht="24.95" customHeight="1" x14ac:dyDescent="0.25">
      <c r="B691" s="26"/>
      <c r="C691" s="32"/>
      <c r="D691" s="26"/>
      <c r="E691" s="26"/>
      <c r="F691" s="26"/>
      <c r="G691" s="33"/>
      <c r="H691" s="34"/>
    </row>
    <row r="692" spans="2:8" ht="24.95" customHeight="1" x14ac:dyDescent="0.25">
      <c r="B692" s="26"/>
      <c r="C692" s="32"/>
      <c r="D692" s="26"/>
      <c r="E692" s="26"/>
      <c r="F692" s="26"/>
      <c r="G692" s="33"/>
      <c r="H692" s="34"/>
    </row>
    <row r="693" spans="2:8" ht="24.95" customHeight="1" x14ac:dyDescent="0.25">
      <c r="B693" s="26"/>
      <c r="C693" s="32"/>
      <c r="D693" s="26"/>
      <c r="E693" s="26"/>
      <c r="F693" s="26"/>
      <c r="G693" s="33"/>
      <c r="H693" s="34"/>
    </row>
    <row r="694" spans="2:8" ht="24.95" customHeight="1" x14ac:dyDescent="0.25">
      <c r="B694" s="26"/>
      <c r="C694" s="32"/>
      <c r="D694" s="26"/>
      <c r="E694" s="26"/>
      <c r="F694" s="26"/>
      <c r="G694" s="33"/>
      <c r="H694" s="34"/>
    </row>
    <row r="695" spans="2:8" ht="24.95" customHeight="1" x14ac:dyDescent="0.25">
      <c r="B695" s="26"/>
      <c r="C695" s="32"/>
      <c r="D695" s="26"/>
      <c r="E695" s="26"/>
      <c r="F695" s="26"/>
      <c r="G695" s="33"/>
      <c r="H695" s="34"/>
    </row>
    <row r="696" spans="2:8" ht="24.95" customHeight="1" x14ac:dyDescent="0.25">
      <c r="B696" s="26"/>
      <c r="C696" s="32"/>
      <c r="D696" s="26"/>
      <c r="E696" s="26"/>
      <c r="F696" s="26"/>
      <c r="G696" s="33"/>
      <c r="H696" s="34"/>
    </row>
    <row r="697" spans="2:8" ht="24.95" customHeight="1" x14ac:dyDescent="0.25">
      <c r="B697" s="26"/>
      <c r="C697" s="32"/>
      <c r="D697" s="26"/>
      <c r="E697" s="26"/>
      <c r="F697" s="26"/>
      <c r="G697" s="33"/>
      <c r="H697" s="34"/>
    </row>
    <row r="698" spans="2:8" ht="24.95" customHeight="1" x14ac:dyDescent="0.25">
      <c r="B698" s="26"/>
      <c r="C698" s="32"/>
      <c r="D698" s="26"/>
      <c r="E698" s="26"/>
      <c r="F698" s="26"/>
      <c r="G698" s="33"/>
      <c r="H698" s="34"/>
    </row>
    <row r="699" spans="2:8" ht="24.95" customHeight="1" x14ac:dyDescent="0.25">
      <c r="B699" s="26"/>
      <c r="C699" s="32"/>
      <c r="D699" s="26"/>
      <c r="E699" s="26"/>
      <c r="F699" s="26"/>
      <c r="G699" s="33"/>
      <c r="H699" s="34"/>
    </row>
    <row r="700" spans="2:8" ht="24.95" customHeight="1" x14ac:dyDescent="0.25">
      <c r="B700" s="26"/>
      <c r="C700" s="32"/>
      <c r="D700" s="26"/>
      <c r="E700" s="26"/>
      <c r="F700" s="26"/>
      <c r="G700" s="33"/>
      <c r="H700" s="34"/>
    </row>
    <row r="701" spans="2:8" ht="24.95" customHeight="1" x14ac:dyDescent="0.25">
      <c r="B701" s="26"/>
      <c r="C701" s="32"/>
      <c r="D701" s="26"/>
      <c r="E701" s="26"/>
      <c r="F701" s="26"/>
      <c r="G701" s="33"/>
      <c r="H701" s="34"/>
    </row>
    <row r="702" spans="2:8" ht="24.95" customHeight="1" x14ac:dyDescent="0.25">
      <c r="B702" s="26"/>
      <c r="C702" s="32"/>
      <c r="D702" s="26"/>
      <c r="E702" s="26"/>
      <c r="F702" s="26"/>
      <c r="G702" s="33"/>
      <c r="H702" s="34"/>
    </row>
    <row r="703" spans="2:8" ht="24.95" customHeight="1" x14ac:dyDescent="0.25">
      <c r="B703" s="26"/>
      <c r="C703" s="32"/>
      <c r="D703" s="26"/>
      <c r="E703" s="26"/>
      <c r="F703" s="26"/>
      <c r="G703" s="33"/>
      <c r="H703" s="34"/>
    </row>
    <row r="704" spans="2:8" ht="24.95" customHeight="1" x14ac:dyDescent="0.25">
      <c r="B704" s="26"/>
      <c r="C704" s="32"/>
      <c r="D704" s="26"/>
      <c r="E704" s="26"/>
      <c r="F704" s="26"/>
      <c r="G704" s="33"/>
      <c r="H704" s="34"/>
    </row>
    <row r="705" spans="2:8" ht="24.95" customHeight="1" x14ac:dyDescent="0.25">
      <c r="B705" s="26"/>
      <c r="C705" s="32"/>
      <c r="D705" s="26"/>
      <c r="E705" s="26"/>
      <c r="F705" s="26"/>
      <c r="G705" s="33"/>
      <c r="H705" s="34"/>
    </row>
    <row r="706" spans="2:8" ht="24.95" customHeight="1" x14ac:dyDescent="0.25">
      <c r="B706" s="26"/>
      <c r="C706" s="32"/>
      <c r="D706" s="26"/>
      <c r="E706" s="26"/>
      <c r="F706" s="26"/>
      <c r="G706" s="33"/>
      <c r="H706" s="34"/>
    </row>
    <row r="707" spans="2:8" ht="24.95" customHeight="1" x14ac:dyDescent="0.25">
      <c r="B707" s="26"/>
      <c r="C707" s="32"/>
      <c r="D707" s="26"/>
      <c r="E707" s="26"/>
      <c r="F707" s="26"/>
      <c r="G707" s="33"/>
      <c r="H707" s="34"/>
    </row>
    <row r="708" spans="2:8" ht="24.95" customHeight="1" x14ac:dyDescent="0.25">
      <c r="B708" s="26"/>
      <c r="C708" s="32"/>
      <c r="D708" s="26"/>
      <c r="E708" s="26"/>
      <c r="F708" s="26"/>
      <c r="G708" s="33"/>
      <c r="H708" s="34"/>
    </row>
    <row r="709" spans="2:8" ht="24.95" customHeight="1" x14ac:dyDescent="0.25">
      <c r="B709" s="26"/>
      <c r="C709" s="32"/>
      <c r="D709" s="26"/>
      <c r="E709" s="26"/>
      <c r="F709" s="26"/>
      <c r="G709" s="33"/>
      <c r="H709" s="34"/>
    </row>
    <row r="710" spans="2:8" ht="24.95" customHeight="1" x14ac:dyDescent="0.25">
      <c r="B710" s="26"/>
      <c r="C710" s="32"/>
      <c r="D710" s="26"/>
      <c r="E710" s="26"/>
      <c r="F710" s="26"/>
      <c r="G710" s="33"/>
      <c r="H710" s="34"/>
    </row>
    <row r="711" spans="2:8" ht="24.95" customHeight="1" x14ac:dyDescent="0.25">
      <c r="B711" s="26"/>
      <c r="C711" s="32"/>
      <c r="D711" s="26"/>
      <c r="E711" s="26"/>
      <c r="F711" s="26"/>
      <c r="G711" s="33"/>
      <c r="H711" s="34"/>
    </row>
    <row r="712" spans="2:8" ht="24.95" customHeight="1" x14ac:dyDescent="0.25">
      <c r="B712" s="26"/>
      <c r="C712" s="32"/>
      <c r="D712" s="26"/>
      <c r="E712" s="26"/>
      <c r="F712" s="26"/>
      <c r="G712" s="33"/>
      <c r="H712" s="34"/>
    </row>
    <row r="713" spans="2:8" ht="24.95" customHeight="1" x14ac:dyDescent="0.25">
      <c r="B713" s="26"/>
      <c r="C713" s="32"/>
      <c r="D713" s="26"/>
      <c r="E713" s="26"/>
      <c r="F713" s="26"/>
      <c r="G713" s="33"/>
      <c r="H713" s="34"/>
    </row>
    <row r="714" spans="2:8" ht="24.95" customHeight="1" x14ac:dyDescent="0.25">
      <c r="B714" s="26"/>
      <c r="C714" s="32"/>
      <c r="D714" s="26"/>
      <c r="E714" s="26"/>
      <c r="F714" s="26"/>
      <c r="G714" s="33"/>
      <c r="H714" s="34"/>
    </row>
    <row r="715" spans="2:8" ht="24.95" customHeight="1" x14ac:dyDescent="0.25">
      <c r="B715" s="26"/>
      <c r="C715" s="32"/>
      <c r="D715" s="26"/>
      <c r="E715" s="26"/>
      <c r="F715" s="26"/>
      <c r="G715" s="33"/>
      <c r="H715" s="34"/>
    </row>
    <row r="716" spans="2:8" ht="24.95" customHeight="1" x14ac:dyDescent="0.25">
      <c r="B716" s="26"/>
      <c r="C716" s="32"/>
      <c r="D716" s="26"/>
      <c r="E716" s="26"/>
      <c r="F716" s="26"/>
      <c r="G716" s="33"/>
      <c r="H716" s="34"/>
    </row>
    <row r="717" spans="2:8" ht="24.95" customHeight="1" x14ac:dyDescent="0.25">
      <c r="B717" s="26"/>
      <c r="C717" s="32"/>
      <c r="D717" s="26"/>
      <c r="E717" s="26"/>
      <c r="F717" s="26"/>
      <c r="G717" s="33"/>
      <c r="H717" s="34"/>
    </row>
    <row r="718" spans="2:8" ht="24.95" customHeight="1" x14ac:dyDescent="0.25">
      <c r="B718" s="26"/>
      <c r="C718" s="32"/>
      <c r="D718" s="26"/>
      <c r="E718" s="26"/>
      <c r="F718" s="26"/>
      <c r="G718" s="33"/>
      <c r="H718" s="34"/>
    </row>
    <row r="719" spans="2:8" ht="24.95" customHeight="1" x14ac:dyDescent="0.25">
      <c r="B719" s="26"/>
      <c r="C719" s="32"/>
      <c r="D719" s="26"/>
      <c r="E719" s="26"/>
      <c r="F719" s="26"/>
      <c r="G719" s="33"/>
      <c r="H719" s="34"/>
    </row>
    <row r="720" spans="2:8" ht="24.95" customHeight="1" x14ac:dyDescent="0.25">
      <c r="B720" s="26"/>
      <c r="C720" s="32"/>
      <c r="D720" s="26"/>
      <c r="E720" s="26"/>
      <c r="F720" s="26"/>
      <c r="G720" s="33"/>
      <c r="H720" s="34"/>
    </row>
    <row r="721" spans="2:8" ht="24.95" customHeight="1" x14ac:dyDescent="0.25">
      <c r="B721" s="26"/>
      <c r="C721" s="32"/>
      <c r="D721" s="26"/>
      <c r="E721" s="26"/>
      <c r="F721" s="26"/>
      <c r="G721" s="33"/>
      <c r="H721" s="34"/>
    </row>
    <row r="722" spans="2:8" ht="24.95" customHeight="1" x14ac:dyDescent="0.25">
      <c r="B722" s="26"/>
      <c r="C722" s="32"/>
      <c r="D722" s="26"/>
      <c r="E722" s="26"/>
      <c r="F722" s="26"/>
      <c r="G722" s="33"/>
      <c r="H722" s="34"/>
    </row>
    <row r="723" spans="2:8" ht="24.95" customHeight="1" x14ac:dyDescent="0.25">
      <c r="B723" s="26"/>
      <c r="C723" s="32"/>
      <c r="D723" s="26"/>
      <c r="E723" s="26"/>
      <c r="F723" s="26"/>
      <c r="G723" s="33"/>
      <c r="H723" s="34"/>
    </row>
    <row r="724" spans="2:8" ht="24.95" customHeight="1" x14ac:dyDescent="0.25">
      <c r="B724" s="26"/>
      <c r="C724" s="32"/>
      <c r="D724" s="26"/>
      <c r="E724" s="26"/>
      <c r="F724" s="26"/>
      <c r="G724" s="33"/>
      <c r="H724" s="34"/>
    </row>
    <row r="725" spans="2:8" ht="24.95" customHeight="1" x14ac:dyDescent="0.25">
      <c r="B725" s="26"/>
      <c r="C725" s="32"/>
      <c r="D725" s="26"/>
      <c r="E725" s="26"/>
      <c r="F725" s="26"/>
      <c r="G725" s="33"/>
      <c r="H725" s="34"/>
    </row>
    <row r="726" spans="2:8" ht="24.95" customHeight="1" x14ac:dyDescent="0.25">
      <c r="B726" s="26"/>
      <c r="C726" s="32"/>
      <c r="D726" s="26"/>
      <c r="E726" s="26"/>
      <c r="F726" s="26"/>
      <c r="G726" s="33"/>
      <c r="H726" s="34"/>
    </row>
    <row r="727" spans="2:8" ht="24.95" customHeight="1" x14ac:dyDescent="0.25">
      <c r="B727" s="26"/>
      <c r="C727" s="32"/>
      <c r="D727" s="26"/>
      <c r="E727" s="26"/>
      <c r="F727" s="26"/>
      <c r="G727" s="33"/>
      <c r="H727" s="34"/>
    </row>
    <row r="728" spans="2:8" ht="24.95" customHeight="1" x14ac:dyDescent="0.25">
      <c r="B728" s="26"/>
      <c r="C728" s="32"/>
      <c r="D728" s="26"/>
      <c r="E728" s="26"/>
      <c r="F728" s="26"/>
      <c r="G728" s="33"/>
      <c r="H728" s="34"/>
    </row>
    <row r="729" spans="2:8" ht="24.95" customHeight="1" x14ac:dyDescent="0.25">
      <c r="B729" s="26"/>
      <c r="C729" s="32"/>
      <c r="D729" s="26"/>
      <c r="E729" s="26"/>
      <c r="F729" s="26"/>
      <c r="G729" s="33"/>
      <c r="H729" s="34"/>
    </row>
    <row r="730" spans="2:8" ht="24.95" customHeight="1" x14ac:dyDescent="0.25">
      <c r="B730" s="26"/>
      <c r="C730" s="32"/>
      <c r="D730" s="26"/>
      <c r="E730" s="26"/>
      <c r="F730" s="26"/>
      <c r="G730" s="33"/>
      <c r="H730" s="34"/>
    </row>
    <row r="731" spans="2:8" ht="24.95" customHeight="1" x14ac:dyDescent="0.25">
      <c r="B731" s="26"/>
      <c r="C731" s="32"/>
      <c r="D731" s="26"/>
      <c r="E731" s="26"/>
      <c r="F731" s="26"/>
      <c r="G731" s="33"/>
      <c r="H731" s="34"/>
    </row>
    <row r="732" spans="2:8" ht="24.95" customHeight="1" x14ac:dyDescent="0.25">
      <c r="B732" s="26"/>
      <c r="C732" s="32"/>
      <c r="D732" s="26"/>
      <c r="E732" s="26"/>
      <c r="F732" s="26"/>
      <c r="G732" s="33"/>
      <c r="H732" s="34"/>
    </row>
    <row r="733" spans="2:8" ht="24.95" customHeight="1" x14ac:dyDescent="0.25">
      <c r="B733" s="26"/>
      <c r="C733" s="32"/>
      <c r="D733" s="26"/>
      <c r="E733" s="26"/>
      <c r="F733" s="26"/>
      <c r="G733" s="33"/>
      <c r="H733" s="34"/>
    </row>
    <row r="734" spans="2:8" ht="24.95" customHeight="1" x14ac:dyDescent="0.25">
      <c r="B734" s="26"/>
      <c r="C734" s="32"/>
      <c r="D734" s="26"/>
      <c r="E734" s="26"/>
      <c r="F734" s="26"/>
      <c r="G734" s="33"/>
      <c r="H734" s="34"/>
    </row>
    <row r="735" spans="2:8" ht="24.95" customHeight="1" x14ac:dyDescent="0.25">
      <c r="B735" s="26"/>
      <c r="C735" s="32"/>
      <c r="D735" s="26"/>
      <c r="E735" s="26"/>
      <c r="F735" s="26"/>
      <c r="G735" s="33"/>
      <c r="H735" s="34"/>
    </row>
    <row r="736" spans="2:8" ht="24.95" customHeight="1" x14ac:dyDescent="0.25">
      <c r="B736" s="26"/>
      <c r="C736" s="32"/>
      <c r="D736" s="26"/>
      <c r="E736" s="26"/>
      <c r="F736" s="26"/>
      <c r="G736" s="33"/>
      <c r="H736" s="34"/>
    </row>
    <row r="737" spans="2:8" ht="24.95" customHeight="1" x14ac:dyDescent="0.25">
      <c r="B737" s="26"/>
      <c r="C737" s="32"/>
      <c r="D737" s="26"/>
      <c r="E737" s="26"/>
      <c r="F737" s="26"/>
      <c r="G737" s="33"/>
      <c r="H737" s="34"/>
    </row>
    <row r="738" spans="2:8" ht="24.95" customHeight="1" x14ac:dyDescent="0.25">
      <c r="B738" s="26"/>
      <c r="C738" s="32"/>
      <c r="D738" s="26"/>
      <c r="E738" s="26"/>
      <c r="F738" s="26"/>
      <c r="G738" s="33"/>
      <c r="H738" s="34"/>
    </row>
    <row r="739" spans="2:8" ht="24.95" customHeight="1" x14ac:dyDescent="0.25">
      <c r="B739" s="26"/>
      <c r="C739" s="32"/>
      <c r="D739" s="26"/>
      <c r="E739" s="26"/>
      <c r="F739" s="26"/>
      <c r="G739" s="33"/>
      <c r="H739" s="34"/>
    </row>
    <row r="740" spans="2:8" ht="24.95" customHeight="1" x14ac:dyDescent="0.25">
      <c r="B740" s="26"/>
      <c r="C740" s="32"/>
      <c r="D740" s="26"/>
      <c r="E740" s="26"/>
      <c r="F740" s="26"/>
      <c r="G740" s="33"/>
      <c r="H740" s="34"/>
    </row>
    <row r="741" spans="2:8" ht="24.95" customHeight="1" x14ac:dyDescent="0.25">
      <c r="B741" s="26"/>
      <c r="C741" s="32"/>
      <c r="D741" s="26"/>
      <c r="E741" s="26"/>
      <c r="F741" s="26"/>
      <c r="G741" s="33"/>
      <c r="H741" s="34"/>
    </row>
    <row r="742" spans="2:8" ht="24.95" customHeight="1" x14ac:dyDescent="0.25">
      <c r="B742" s="26"/>
      <c r="C742" s="32"/>
      <c r="D742" s="26"/>
      <c r="E742" s="26"/>
      <c r="F742" s="26"/>
      <c r="G742" s="33"/>
      <c r="H742" s="34"/>
    </row>
    <row r="743" spans="2:8" ht="24.95" customHeight="1" x14ac:dyDescent="0.25">
      <c r="B743" s="26"/>
      <c r="C743" s="32"/>
      <c r="D743" s="26"/>
      <c r="E743" s="26"/>
      <c r="F743" s="26"/>
      <c r="G743" s="33"/>
      <c r="H743" s="34"/>
    </row>
    <row r="744" spans="2:8" ht="24.95" customHeight="1" x14ac:dyDescent="0.25">
      <c r="B744" s="26"/>
      <c r="C744" s="32"/>
      <c r="D744" s="26"/>
      <c r="E744" s="26"/>
      <c r="F744" s="26"/>
      <c r="G744" s="33"/>
      <c r="H744" s="34"/>
    </row>
    <row r="745" spans="2:8" ht="24.95" customHeight="1" x14ac:dyDescent="0.25">
      <c r="B745" s="26"/>
      <c r="C745" s="32"/>
      <c r="D745" s="26"/>
      <c r="E745" s="26"/>
      <c r="F745" s="26"/>
      <c r="G745" s="33"/>
      <c r="H745" s="34"/>
    </row>
    <row r="746" spans="2:8" ht="24.95" customHeight="1" x14ac:dyDescent="0.25">
      <c r="B746" s="26"/>
      <c r="C746" s="32"/>
      <c r="D746" s="26"/>
      <c r="E746" s="26"/>
      <c r="F746" s="26"/>
      <c r="G746" s="33"/>
      <c r="H746" s="34"/>
    </row>
    <row r="747" spans="2:8" ht="24.95" customHeight="1" x14ac:dyDescent="0.25">
      <c r="B747" s="26"/>
      <c r="C747" s="32"/>
      <c r="D747" s="26"/>
      <c r="E747" s="26"/>
      <c r="F747" s="26"/>
      <c r="G747" s="33"/>
      <c r="H747" s="34"/>
    </row>
    <row r="748" spans="2:8" ht="24.95" customHeight="1" x14ac:dyDescent="0.25">
      <c r="B748" s="26"/>
      <c r="C748" s="32"/>
      <c r="D748" s="26"/>
      <c r="E748" s="26"/>
      <c r="F748" s="26"/>
      <c r="G748" s="33"/>
      <c r="H748" s="34"/>
    </row>
    <row r="749" spans="2:8" ht="24.95" customHeight="1" x14ac:dyDescent="0.25">
      <c r="B749" s="26"/>
      <c r="C749" s="32"/>
      <c r="D749" s="26"/>
      <c r="E749" s="26"/>
      <c r="F749" s="26"/>
      <c r="G749" s="33"/>
      <c r="H749" s="34"/>
    </row>
    <row r="750" spans="2:8" ht="24.95" customHeight="1" x14ac:dyDescent="0.25">
      <c r="B750" s="26"/>
      <c r="C750" s="32"/>
      <c r="D750" s="26"/>
      <c r="E750" s="26"/>
      <c r="F750" s="26"/>
      <c r="G750" s="33"/>
      <c r="H750" s="34"/>
    </row>
    <row r="751" spans="2:8" ht="24.95" customHeight="1" x14ac:dyDescent="0.25">
      <c r="B751" s="26"/>
      <c r="C751" s="32"/>
      <c r="D751" s="26"/>
      <c r="E751" s="26"/>
      <c r="F751" s="26"/>
      <c r="G751" s="33"/>
      <c r="H751" s="34"/>
    </row>
    <row r="752" spans="2:8" ht="24.95" customHeight="1" x14ac:dyDescent="0.25">
      <c r="B752" s="26"/>
      <c r="C752" s="32"/>
      <c r="D752" s="26"/>
      <c r="E752" s="26"/>
      <c r="F752" s="26"/>
      <c r="G752" s="33"/>
      <c r="H752" s="34"/>
    </row>
    <row r="753" spans="2:8" ht="24.95" customHeight="1" x14ac:dyDescent="0.25">
      <c r="B753" s="26"/>
      <c r="C753" s="32"/>
      <c r="D753" s="26"/>
      <c r="E753" s="26"/>
      <c r="F753" s="26"/>
      <c r="G753" s="33"/>
      <c r="H753" s="34"/>
    </row>
    <row r="754" spans="2:8" ht="24.95" customHeight="1" x14ac:dyDescent="0.25">
      <c r="B754" s="26"/>
      <c r="C754" s="32"/>
      <c r="D754" s="26"/>
      <c r="E754" s="26"/>
      <c r="F754" s="26"/>
      <c r="G754" s="33"/>
      <c r="H754" s="34"/>
    </row>
    <row r="755" spans="2:8" ht="24.95" customHeight="1" x14ac:dyDescent="0.25">
      <c r="B755" s="26"/>
      <c r="C755" s="32"/>
      <c r="D755" s="26"/>
      <c r="E755" s="26"/>
      <c r="F755" s="26"/>
      <c r="G755" s="33"/>
      <c r="H755" s="34"/>
    </row>
    <row r="756" spans="2:8" ht="24.95" customHeight="1" x14ac:dyDescent="0.25">
      <c r="B756" s="26"/>
      <c r="C756" s="32"/>
      <c r="D756" s="26"/>
      <c r="E756" s="26"/>
      <c r="F756" s="26"/>
      <c r="G756" s="33"/>
      <c r="H756" s="34"/>
    </row>
    <row r="757" spans="2:8" ht="24.95" customHeight="1" x14ac:dyDescent="0.25">
      <c r="B757" s="26"/>
      <c r="C757" s="32"/>
      <c r="D757" s="26"/>
      <c r="E757" s="26"/>
      <c r="F757" s="26"/>
      <c r="G757" s="33"/>
      <c r="H757" s="34"/>
    </row>
    <row r="758" spans="2:8" ht="24.95" customHeight="1" x14ac:dyDescent="0.25">
      <c r="B758" s="26"/>
      <c r="C758" s="32"/>
      <c r="D758" s="26"/>
      <c r="E758" s="26"/>
      <c r="F758" s="26"/>
      <c r="G758" s="33"/>
      <c r="H758" s="34"/>
    </row>
    <row r="759" spans="2:8" ht="24.95" customHeight="1" x14ac:dyDescent="0.25">
      <c r="B759" s="26"/>
      <c r="C759" s="32"/>
      <c r="D759" s="26"/>
      <c r="E759" s="26"/>
      <c r="F759" s="26"/>
      <c r="G759" s="33"/>
      <c r="H759" s="34"/>
    </row>
    <row r="760" spans="2:8" ht="24.95" customHeight="1" x14ac:dyDescent="0.25">
      <c r="B760" s="26"/>
      <c r="C760" s="32"/>
      <c r="D760" s="26"/>
      <c r="E760" s="26"/>
      <c r="F760" s="26"/>
      <c r="G760" s="33"/>
      <c r="H760" s="34"/>
    </row>
    <row r="761" spans="2:8" ht="24.95" customHeight="1" x14ac:dyDescent="0.25">
      <c r="B761" s="26"/>
      <c r="C761" s="32"/>
      <c r="D761" s="26"/>
      <c r="E761" s="26"/>
      <c r="F761" s="26"/>
      <c r="G761" s="33"/>
      <c r="H761" s="34"/>
    </row>
    <row r="762" spans="2:8" ht="24.95" customHeight="1" x14ac:dyDescent="0.25">
      <c r="B762" s="26"/>
      <c r="C762" s="32"/>
      <c r="D762" s="26"/>
      <c r="E762" s="26"/>
      <c r="F762" s="26"/>
      <c r="G762" s="33"/>
      <c r="H762" s="34"/>
    </row>
    <row r="763" spans="2:8" ht="24.95" customHeight="1" x14ac:dyDescent="0.25">
      <c r="B763" s="26"/>
      <c r="C763" s="32"/>
      <c r="D763" s="26"/>
      <c r="E763" s="26"/>
      <c r="F763" s="26"/>
      <c r="G763" s="33"/>
      <c r="H763" s="34"/>
    </row>
    <row r="764" spans="2:8" ht="24.95" customHeight="1" x14ac:dyDescent="0.25">
      <c r="B764" s="26"/>
      <c r="C764" s="32"/>
      <c r="D764" s="26"/>
      <c r="E764" s="26"/>
      <c r="F764" s="26"/>
      <c r="G764" s="33"/>
      <c r="H764" s="34"/>
    </row>
    <row r="765" spans="2:8" ht="24.95" customHeight="1" x14ac:dyDescent="0.25">
      <c r="B765" s="26"/>
      <c r="C765" s="32"/>
      <c r="D765" s="26"/>
      <c r="E765" s="26"/>
      <c r="F765" s="26"/>
      <c r="G765" s="33"/>
      <c r="H765" s="34"/>
    </row>
    <row r="766" spans="2:8" ht="24.95" customHeight="1" x14ac:dyDescent="0.25">
      <c r="B766" s="26"/>
      <c r="C766" s="32"/>
      <c r="D766" s="26"/>
      <c r="E766" s="26"/>
      <c r="F766" s="26"/>
      <c r="G766" s="33"/>
      <c r="H766" s="34"/>
    </row>
    <row r="767" spans="2:8" ht="24.95" customHeight="1" x14ac:dyDescent="0.25">
      <c r="B767" s="26"/>
      <c r="C767" s="32"/>
      <c r="D767" s="26"/>
      <c r="E767" s="26"/>
      <c r="F767" s="26"/>
      <c r="G767" s="33"/>
      <c r="H767" s="34"/>
    </row>
    <row r="768" spans="2:8" ht="24.95" customHeight="1" x14ac:dyDescent="0.25">
      <c r="B768" s="26"/>
      <c r="C768" s="32"/>
      <c r="D768" s="26"/>
      <c r="E768" s="26"/>
      <c r="F768" s="26"/>
      <c r="G768" s="33"/>
      <c r="H768" s="34"/>
    </row>
    <row r="769" spans="2:8" ht="24.95" customHeight="1" x14ac:dyDescent="0.25">
      <c r="B769" s="26"/>
      <c r="C769" s="32"/>
      <c r="D769" s="26"/>
      <c r="E769" s="26"/>
      <c r="F769" s="26"/>
      <c r="G769" s="33"/>
      <c r="H769" s="34"/>
    </row>
    <row r="770" spans="2:8" ht="24.95" customHeight="1" x14ac:dyDescent="0.25">
      <c r="B770" s="26"/>
      <c r="C770" s="32"/>
      <c r="D770" s="26"/>
      <c r="E770" s="26"/>
      <c r="F770" s="26"/>
      <c r="G770" s="33"/>
      <c r="H770" s="34"/>
    </row>
    <row r="771" spans="2:8" ht="24.95" customHeight="1" x14ac:dyDescent="0.25">
      <c r="B771" s="26"/>
      <c r="C771" s="32"/>
      <c r="D771" s="26"/>
      <c r="E771" s="26"/>
      <c r="F771" s="26"/>
      <c r="G771" s="33"/>
      <c r="H771" s="34"/>
    </row>
    <row r="772" spans="2:8" ht="24.95" customHeight="1" x14ac:dyDescent="0.25">
      <c r="B772" s="26"/>
      <c r="C772" s="32"/>
      <c r="D772" s="26"/>
      <c r="E772" s="26"/>
      <c r="F772" s="26"/>
      <c r="G772" s="33"/>
      <c r="H772" s="34"/>
    </row>
    <row r="773" spans="2:8" ht="24.95" customHeight="1" x14ac:dyDescent="0.25">
      <c r="B773" s="26"/>
      <c r="C773" s="32"/>
      <c r="D773" s="26"/>
      <c r="E773" s="26"/>
      <c r="F773" s="26"/>
      <c r="G773" s="33"/>
      <c r="H773" s="34"/>
    </row>
    <row r="774" spans="2:8" ht="24.95" customHeight="1" x14ac:dyDescent="0.25">
      <c r="B774" s="26"/>
      <c r="C774" s="32"/>
      <c r="D774" s="26"/>
      <c r="E774" s="26"/>
      <c r="F774" s="26"/>
      <c r="G774" s="33"/>
      <c r="H774" s="34"/>
    </row>
    <row r="775" spans="2:8" ht="24.95" customHeight="1" x14ac:dyDescent="0.25">
      <c r="B775" s="26"/>
      <c r="C775" s="32"/>
      <c r="D775" s="26"/>
      <c r="E775" s="26"/>
      <c r="F775" s="26"/>
      <c r="G775" s="33"/>
      <c r="H775" s="34"/>
    </row>
    <row r="776" spans="2:8" ht="24.95" customHeight="1" x14ac:dyDescent="0.25">
      <c r="B776" s="26"/>
      <c r="C776" s="32"/>
      <c r="D776" s="26"/>
      <c r="E776" s="26"/>
      <c r="F776" s="26"/>
      <c r="G776" s="33"/>
      <c r="H776" s="34"/>
    </row>
    <row r="777" spans="2:8" ht="24.95" customHeight="1" x14ac:dyDescent="0.25">
      <c r="B777" s="26"/>
      <c r="C777" s="32"/>
      <c r="D777" s="26"/>
      <c r="E777" s="26"/>
      <c r="F777" s="26"/>
      <c r="G777" s="33"/>
      <c r="H777" s="34"/>
    </row>
    <row r="778" spans="2:8" ht="24.95" customHeight="1" x14ac:dyDescent="0.25">
      <c r="B778" s="26"/>
      <c r="C778" s="32"/>
      <c r="D778" s="26"/>
      <c r="E778" s="26"/>
      <c r="F778" s="26"/>
      <c r="G778" s="33"/>
      <c r="H778" s="34"/>
    </row>
    <row r="779" spans="2:8" ht="24.95" customHeight="1" x14ac:dyDescent="0.25">
      <c r="B779" s="26"/>
      <c r="C779" s="32"/>
      <c r="D779" s="26"/>
      <c r="E779" s="26"/>
      <c r="F779" s="26"/>
      <c r="G779" s="33"/>
      <c r="H779" s="34"/>
    </row>
    <row r="780" spans="2:8" ht="24.95" customHeight="1" x14ac:dyDescent="0.25">
      <c r="B780" s="26"/>
      <c r="C780" s="32"/>
      <c r="D780" s="26"/>
      <c r="E780" s="26"/>
      <c r="F780" s="26"/>
      <c r="G780" s="33"/>
      <c r="H780" s="34"/>
    </row>
    <row r="781" spans="2:8" ht="24.95" customHeight="1" x14ac:dyDescent="0.25">
      <c r="B781" s="26"/>
      <c r="C781" s="32"/>
      <c r="D781" s="26"/>
      <c r="E781" s="26"/>
      <c r="F781" s="26"/>
      <c r="G781" s="33"/>
      <c r="H781" s="34"/>
    </row>
    <row r="782" spans="2:8" ht="24.95" customHeight="1" x14ac:dyDescent="0.25">
      <c r="B782" s="26"/>
      <c r="C782" s="32"/>
      <c r="D782" s="26"/>
      <c r="E782" s="26"/>
      <c r="F782" s="26"/>
      <c r="G782" s="33"/>
      <c r="H782" s="34"/>
    </row>
    <row r="783" spans="2:8" ht="24.95" customHeight="1" x14ac:dyDescent="0.25">
      <c r="B783" s="26"/>
      <c r="C783" s="32"/>
      <c r="D783" s="26"/>
      <c r="E783" s="26"/>
      <c r="F783" s="26"/>
      <c r="G783" s="33"/>
      <c r="H783" s="34"/>
    </row>
    <row r="784" spans="2:8" ht="24.95" customHeight="1" x14ac:dyDescent="0.25">
      <c r="B784" s="26"/>
      <c r="C784" s="32"/>
      <c r="D784" s="26"/>
      <c r="E784" s="26"/>
      <c r="F784" s="26"/>
      <c r="G784" s="33"/>
      <c r="H784" s="34"/>
    </row>
    <row r="785" spans="2:8" ht="24.95" customHeight="1" x14ac:dyDescent="0.25">
      <c r="B785" s="26"/>
      <c r="C785" s="32"/>
      <c r="D785" s="26"/>
      <c r="E785" s="26"/>
      <c r="F785" s="26"/>
      <c r="G785" s="33"/>
      <c r="H785" s="34"/>
    </row>
    <row r="786" spans="2:8" ht="24.95" customHeight="1" x14ac:dyDescent="0.25">
      <c r="B786" s="26"/>
      <c r="C786" s="32"/>
      <c r="D786" s="26"/>
      <c r="E786" s="26"/>
      <c r="F786" s="26"/>
      <c r="G786" s="33"/>
      <c r="H786" s="34"/>
    </row>
    <row r="787" spans="2:8" ht="24.95" customHeight="1" x14ac:dyDescent="0.25">
      <c r="B787" s="26"/>
      <c r="C787" s="32"/>
      <c r="D787" s="26"/>
      <c r="E787" s="26"/>
      <c r="F787" s="26"/>
      <c r="G787" s="33"/>
      <c r="H787" s="34"/>
    </row>
    <row r="788" spans="2:8" ht="24.95" customHeight="1" x14ac:dyDescent="0.25">
      <c r="B788" s="26"/>
      <c r="C788" s="32"/>
      <c r="D788" s="26"/>
      <c r="E788" s="26"/>
      <c r="F788" s="26"/>
      <c r="G788" s="33"/>
      <c r="H788" s="34"/>
    </row>
    <row r="789" spans="2:8" ht="24.95" customHeight="1" x14ac:dyDescent="0.25">
      <c r="B789" s="26"/>
      <c r="C789" s="32"/>
      <c r="D789" s="26"/>
      <c r="E789" s="26"/>
      <c r="F789" s="26"/>
      <c r="G789" s="33"/>
      <c r="H789" s="34"/>
    </row>
    <row r="790" spans="2:8" ht="24.95" customHeight="1" x14ac:dyDescent="0.25">
      <c r="B790" s="26"/>
      <c r="C790" s="32"/>
      <c r="D790" s="26"/>
      <c r="E790" s="26"/>
      <c r="F790" s="26"/>
      <c r="G790" s="33"/>
      <c r="H790" s="34"/>
    </row>
    <row r="791" spans="2:8" ht="24.95" customHeight="1" x14ac:dyDescent="0.25">
      <c r="B791" s="26"/>
      <c r="C791" s="32"/>
      <c r="D791" s="26"/>
      <c r="E791" s="26"/>
      <c r="F791" s="26"/>
      <c r="G791" s="33"/>
      <c r="H791" s="34"/>
    </row>
    <row r="792" spans="2:8" ht="24.95" customHeight="1" x14ac:dyDescent="0.25">
      <c r="B792" s="26"/>
      <c r="C792" s="32"/>
      <c r="D792" s="26"/>
      <c r="E792" s="26"/>
      <c r="F792" s="26"/>
      <c r="G792" s="33"/>
      <c r="H792" s="34"/>
    </row>
    <row r="793" spans="2:8" ht="24.95" customHeight="1" x14ac:dyDescent="0.25">
      <c r="B793" s="26"/>
      <c r="C793" s="32"/>
      <c r="D793" s="26"/>
      <c r="E793" s="26"/>
      <c r="F793" s="26"/>
      <c r="G793" s="33"/>
      <c r="H793" s="34"/>
    </row>
    <row r="794" spans="2:8" ht="24.95" customHeight="1" x14ac:dyDescent="0.25">
      <c r="B794" s="26"/>
      <c r="C794" s="32"/>
      <c r="D794" s="26"/>
      <c r="E794" s="26"/>
      <c r="F794" s="26"/>
      <c r="G794" s="33"/>
      <c r="H794" s="34"/>
    </row>
    <row r="795" spans="2:8" ht="24.95" customHeight="1" x14ac:dyDescent="0.25">
      <c r="B795" s="26"/>
      <c r="C795" s="32"/>
      <c r="D795" s="26"/>
      <c r="E795" s="26"/>
      <c r="F795" s="26"/>
      <c r="G795" s="33"/>
      <c r="H795" s="34"/>
    </row>
    <row r="796" spans="2:8" ht="24.95" customHeight="1" x14ac:dyDescent="0.25">
      <c r="B796" s="26"/>
      <c r="C796" s="32"/>
      <c r="D796" s="26"/>
      <c r="E796" s="26"/>
      <c r="F796" s="26"/>
      <c r="G796" s="33"/>
      <c r="H796" s="34"/>
    </row>
    <row r="797" spans="2:8" ht="24.95" customHeight="1" x14ac:dyDescent="0.25">
      <c r="B797" s="26"/>
      <c r="C797" s="32"/>
      <c r="D797" s="26"/>
      <c r="E797" s="26"/>
      <c r="F797" s="26"/>
      <c r="G797" s="33"/>
      <c r="H797" s="34"/>
    </row>
    <row r="798" spans="2:8" ht="24.95" customHeight="1" x14ac:dyDescent="0.25">
      <c r="B798" s="26"/>
      <c r="C798" s="32"/>
      <c r="D798" s="26"/>
      <c r="E798" s="26"/>
      <c r="F798" s="26"/>
      <c r="G798" s="33"/>
      <c r="H798" s="34"/>
    </row>
    <row r="799" spans="2:8" ht="24.95" customHeight="1" x14ac:dyDescent="0.25">
      <c r="B799" s="26"/>
      <c r="C799" s="32"/>
      <c r="D799" s="26"/>
      <c r="E799" s="26"/>
      <c r="F799" s="26"/>
      <c r="G799" s="33"/>
      <c r="H799" s="34"/>
    </row>
    <row r="800" spans="2:8" ht="24.95" customHeight="1" x14ac:dyDescent="0.25">
      <c r="B800" s="26"/>
      <c r="C800" s="32"/>
      <c r="D800" s="26"/>
      <c r="E800" s="26"/>
      <c r="F800" s="26"/>
      <c r="G800" s="33"/>
      <c r="H800" s="34"/>
    </row>
    <row r="801" spans="2:8" ht="24.95" customHeight="1" x14ac:dyDescent="0.25">
      <c r="B801" s="26"/>
      <c r="C801" s="32"/>
      <c r="D801" s="26"/>
      <c r="E801" s="26"/>
      <c r="F801" s="26"/>
      <c r="G801" s="33"/>
      <c r="H801" s="34"/>
    </row>
    <row r="802" spans="2:8" ht="24.95" customHeight="1" x14ac:dyDescent="0.25">
      <c r="B802" s="26"/>
      <c r="C802" s="32"/>
      <c r="D802" s="26"/>
      <c r="E802" s="26"/>
      <c r="F802" s="26"/>
      <c r="G802" s="33"/>
      <c r="H802" s="34"/>
    </row>
    <row r="803" spans="2:8" ht="24.95" customHeight="1" x14ac:dyDescent="0.25">
      <c r="B803" s="26"/>
      <c r="C803" s="32"/>
      <c r="D803" s="26"/>
      <c r="E803" s="26"/>
      <c r="F803" s="26"/>
      <c r="G803" s="33"/>
      <c r="H803" s="34"/>
    </row>
    <row r="804" spans="2:8" ht="24.95" customHeight="1" x14ac:dyDescent="0.25">
      <c r="B804" s="26"/>
      <c r="C804" s="32"/>
      <c r="D804" s="26"/>
      <c r="E804" s="26"/>
      <c r="F804" s="26"/>
      <c r="G804" s="33"/>
      <c r="H804" s="34"/>
    </row>
    <row r="805" spans="2:8" ht="24.95" customHeight="1" x14ac:dyDescent="0.25">
      <c r="B805" s="26"/>
      <c r="C805" s="32"/>
      <c r="D805" s="26"/>
      <c r="E805" s="26"/>
      <c r="F805" s="26"/>
      <c r="G805" s="33"/>
      <c r="H805" s="34"/>
    </row>
    <row r="806" spans="2:8" ht="24.95" customHeight="1" x14ac:dyDescent="0.25">
      <c r="B806" s="26"/>
      <c r="C806" s="32"/>
      <c r="D806" s="26"/>
      <c r="E806" s="26"/>
      <c r="F806" s="26"/>
      <c r="G806" s="33"/>
      <c r="H806" s="34"/>
    </row>
    <row r="807" spans="2:8" ht="24.95" customHeight="1" x14ac:dyDescent="0.25">
      <c r="B807" s="26"/>
      <c r="C807" s="32"/>
      <c r="D807" s="26"/>
      <c r="E807" s="26"/>
      <c r="F807" s="26"/>
      <c r="G807" s="33"/>
      <c r="H807" s="34"/>
    </row>
    <row r="808" spans="2:8" ht="24.95" customHeight="1" x14ac:dyDescent="0.25">
      <c r="B808" s="26"/>
      <c r="C808" s="32"/>
      <c r="D808" s="26"/>
      <c r="E808" s="26"/>
      <c r="F808" s="26"/>
      <c r="G808" s="33"/>
      <c r="H808" s="34"/>
    </row>
    <row r="809" spans="2:8" ht="24.95" customHeight="1" x14ac:dyDescent="0.25">
      <c r="B809" s="26"/>
      <c r="C809" s="32"/>
      <c r="D809" s="26"/>
      <c r="E809" s="26"/>
      <c r="F809" s="26"/>
      <c r="G809" s="33"/>
      <c r="H809" s="34"/>
    </row>
    <row r="810" spans="2:8" ht="24.95" customHeight="1" x14ac:dyDescent="0.25">
      <c r="B810" s="26"/>
      <c r="C810" s="32"/>
      <c r="D810" s="26"/>
      <c r="E810" s="26"/>
      <c r="F810" s="26"/>
      <c r="G810" s="33"/>
      <c r="H810" s="34"/>
    </row>
    <row r="811" spans="2:8" ht="24.95" customHeight="1" x14ac:dyDescent="0.25">
      <c r="B811" s="26"/>
      <c r="C811" s="32"/>
      <c r="D811" s="26"/>
      <c r="E811" s="26"/>
      <c r="F811" s="26"/>
      <c r="G811" s="33"/>
      <c r="H811" s="34"/>
    </row>
    <row r="812" spans="2:8" ht="24.95" customHeight="1" x14ac:dyDescent="0.25">
      <c r="B812" s="26"/>
      <c r="C812" s="32"/>
      <c r="D812" s="26"/>
      <c r="E812" s="26"/>
      <c r="F812" s="26"/>
      <c r="G812" s="33"/>
      <c r="H812" s="34"/>
    </row>
    <row r="813" spans="2:8" ht="24.95" customHeight="1" x14ac:dyDescent="0.25">
      <c r="B813" s="26"/>
      <c r="C813" s="32"/>
      <c r="D813" s="26"/>
      <c r="E813" s="26"/>
      <c r="F813" s="26"/>
      <c r="G813" s="33"/>
      <c r="H813" s="34"/>
    </row>
    <row r="814" spans="2:8" ht="24.95" customHeight="1" x14ac:dyDescent="0.25">
      <c r="B814" s="26"/>
      <c r="C814" s="32"/>
      <c r="D814" s="26"/>
      <c r="E814" s="26"/>
      <c r="F814" s="26"/>
      <c r="G814" s="33"/>
      <c r="H814" s="34"/>
    </row>
    <row r="815" spans="2:8" ht="24.95" customHeight="1" x14ac:dyDescent="0.25">
      <c r="B815" s="26"/>
      <c r="C815" s="32"/>
      <c r="D815" s="26"/>
      <c r="E815" s="26"/>
      <c r="F815" s="26"/>
      <c r="G815" s="33"/>
      <c r="H815" s="34"/>
    </row>
    <row r="816" spans="2:8" ht="24.95" customHeight="1" x14ac:dyDescent="0.25">
      <c r="B816" s="26"/>
      <c r="C816" s="32"/>
      <c r="D816" s="26"/>
      <c r="E816" s="26"/>
      <c r="F816" s="26"/>
      <c r="G816" s="33"/>
      <c r="H816" s="34"/>
    </row>
    <row r="817" spans="2:8" ht="24.95" customHeight="1" x14ac:dyDescent="0.25">
      <c r="B817" s="26"/>
      <c r="C817" s="32"/>
      <c r="D817" s="26"/>
      <c r="E817" s="26"/>
      <c r="F817" s="26"/>
      <c r="G817" s="33"/>
      <c r="H817" s="34"/>
    </row>
    <row r="818" spans="2:8" ht="24.95" customHeight="1" x14ac:dyDescent="0.25">
      <c r="B818" s="26"/>
      <c r="C818" s="32"/>
      <c r="D818" s="26"/>
      <c r="E818" s="26"/>
      <c r="F818" s="26"/>
      <c r="G818" s="33"/>
      <c r="H818" s="34"/>
    </row>
    <row r="819" spans="2:8" ht="24.95" customHeight="1" x14ac:dyDescent="0.25">
      <c r="B819" s="26"/>
      <c r="C819" s="32"/>
      <c r="D819" s="26"/>
      <c r="E819" s="26"/>
      <c r="F819" s="26"/>
      <c r="G819" s="33"/>
      <c r="H819" s="34"/>
    </row>
    <row r="820" spans="2:8" ht="24.95" customHeight="1" x14ac:dyDescent="0.25">
      <c r="B820" s="26"/>
      <c r="C820" s="32"/>
      <c r="D820" s="26"/>
      <c r="E820" s="26"/>
      <c r="F820" s="26"/>
      <c r="G820" s="33"/>
      <c r="H820" s="34"/>
    </row>
    <row r="821" spans="2:8" ht="24.95" customHeight="1" x14ac:dyDescent="0.25">
      <c r="B821" s="26"/>
      <c r="C821" s="32"/>
      <c r="D821" s="26"/>
      <c r="E821" s="26"/>
      <c r="F821" s="26"/>
      <c r="G821" s="33"/>
      <c r="H821" s="34"/>
    </row>
    <row r="822" spans="2:8" ht="24.95" customHeight="1" x14ac:dyDescent="0.25">
      <c r="B822" s="26"/>
      <c r="C822" s="32"/>
      <c r="D822" s="26"/>
      <c r="E822" s="26"/>
      <c r="F822" s="26"/>
      <c r="G822" s="33"/>
      <c r="H822" s="34"/>
    </row>
    <row r="823" spans="2:8" ht="24.95" customHeight="1" x14ac:dyDescent="0.25">
      <c r="B823" s="26"/>
      <c r="C823" s="32"/>
      <c r="D823" s="26"/>
      <c r="E823" s="26"/>
      <c r="F823" s="26"/>
      <c r="G823" s="33"/>
      <c r="H823" s="34"/>
    </row>
    <row r="824" spans="2:8" ht="24.95" customHeight="1" x14ac:dyDescent="0.25">
      <c r="B824" s="26"/>
      <c r="C824" s="32"/>
      <c r="D824" s="26"/>
      <c r="E824" s="26"/>
      <c r="F824" s="26"/>
      <c r="G824" s="33"/>
      <c r="H824" s="34"/>
    </row>
    <row r="825" spans="2:8" ht="24.95" customHeight="1" x14ac:dyDescent="0.25">
      <c r="B825" s="26"/>
      <c r="C825" s="32"/>
      <c r="D825" s="26"/>
      <c r="E825" s="26"/>
      <c r="F825" s="26"/>
      <c r="G825" s="33"/>
      <c r="H825" s="34"/>
    </row>
    <row r="826" spans="2:8" ht="24.95" customHeight="1" x14ac:dyDescent="0.25">
      <c r="B826" s="26"/>
      <c r="C826" s="32"/>
      <c r="D826" s="26"/>
      <c r="E826" s="26"/>
      <c r="F826" s="26"/>
      <c r="G826" s="33"/>
      <c r="H826" s="34"/>
    </row>
    <row r="827" spans="2:8" ht="24.95" customHeight="1" x14ac:dyDescent="0.25">
      <c r="B827" s="26"/>
      <c r="C827" s="32"/>
      <c r="D827" s="26"/>
      <c r="E827" s="26"/>
      <c r="F827" s="26"/>
      <c r="G827" s="33"/>
      <c r="H827" s="34"/>
    </row>
    <row r="828" spans="2:8" ht="24.95" customHeight="1" x14ac:dyDescent="0.25">
      <c r="B828" s="26"/>
      <c r="C828" s="32"/>
      <c r="D828" s="26"/>
      <c r="E828" s="26"/>
      <c r="F828" s="26"/>
      <c r="G828" s="33"/>
      <c r="H828" s="34"/>
    </row>
    <row r="829" spans="2:8" ht="24.95" customHeight="1" x14ac:dyDescent="0.25">
      <c r="B829" s="26"/>
      <c r="C829" s="32"/>
      <c r="D829" s="26"/>
      <c r="E829" s="26"/>
      <c r="F829" s="26"/>
      <c r="G829" s="33"/>
      <c r="H829" s="34"/>
    </row>
    <row r="830" spans="2:8" ht="24.95" customHeight="1" x14ac:dyDescent="0.25">
      <c r="B830" s="26"/>
      <c r="C830" s="32"/>
      <c r="D830" s="26"/>
      <c r="E830" s="26"/>
      <c r="F830" s="26"/>
      <c r="G830" s="33"/>
      <c r="H830" s="34"/>
    </row>
    <row r="831" spans="2:8" ht="24.95" customHeight="1" x14ac:dyDescent="0.25">
      <c r="B831" s="26"/>
      <c r="C831" s="32"/>
      <c r="D831" s="26"/>
      <c r="E831" s="26"/>
      <c r="F831" s="26"/>
      <c r="G831" s="33"/>
      <c r="H831" s="34"/>
    </row>
    <row r="832" spans="2:8" ht="24.95" customHeight="1" x14ac:dyDescent="0.25">
      <c r="B832" s="26"/>
      <c r="C832" s="32"/>
      <c r="D832" s="26"/>
      <c r="E832" s="26"/>
      <c r="F832" s="26"/>
      <c r="G832" s="33"/>
      <c r="H832" s="34"/>
    </row>
    <row r="833" spans="2:8" ht="24.95" customHeight="1" x14ac:dyDescent="0.25">
      <c r="B833" s="26"/>
      <c r="C833" s="32"/>
      <c r="D833" s="26"/>
      <c r="E833" s="26"/>
      <c r="F833" s="26"/>
      <c r="G833" s="33"/>
      <c r="H833" s="34"/>
    </row>
    <row r="834" spans="2:8" ht="24.95" customHeight="1" x14ac:dyDescent="0.25">
      <c r="B834" s="26"/>
      <c r="C834" s="32"/>
      <c r="D834" s="26"/>
      <c r="E834" s="26"/>
      <c r="F834" s="26"/>
      <c r="G834" s="33"/>
      <c r="H834" s="34"/>
    </row>
    <row r="835" spans="2:8" ht="24.95" customHeight="1" x14ac:dyDescent="0.25">
      <c r="B835" s="26"/>
      <c r="C835" s="32"/>
      <c r="D835" s="26"/>
      <c r="E835" s="26"/>
      <c r="F835" s="26"/>
      <c r="G835" s="33"/>
      <c r="H835" s="34"/>
    </row>
    <row r="836" spans="2:8" ht="24.95" customHeight="1" x14ac:dyDescent="0.25">
      <c r="B836" s="26"/>
      <c r="C836" s="32"/>
      <c r="D836" s="26"/>
      <c r="E836" s="26"/>
      <c r="F836" s="26"/>
      <c r="G836" s="33"/>
      <c r="H836" s="34"/>
    </row>
    <row r="837" spans="2:8" ht="24.95" customHeight="1" x14ac:dyDescent="0.25">
      <c r="B837" s="26"/>
      <c r="C837" s="32"/>
      <c r="D837" s="26"/>
      <c r="E837" s="26"/>
      <c r="F837" s="26"/>
      <c r="G837" s="33"/>
      <c r="H837" s="34"/>
    </row>
    <row r="838" spans="2:8" ht="24.95" customHeight="1" x14ac:dyDescent="0.25">
      <c r="B838" s="26"/>
      <c r="C838" s="32"/>
      <c r="D838" s="26"/>
      <c r="E838" s="26"/>
      <c r="F838" s="26"/>
      <c r="G838" s="33"/>
      <c r="H838" s="34"/>
    </row>
    <row r="839" spans="2:8" ht="24.95" customHeight="1" x14ac:dyDescent="0.25">
      <c r="B839" s="26"/>
      <c r="C839" s="32"/>
      <c r="D839" s="26"/>
      <c r="E839" s="26"/>
      <c r="F839" s="26"/>
      <c r="G839" s="33"/>
      <c r="H839" s="34"/>
    </row>
    <row r="840" spans="2:8" ht="24.95" customHeight="1" x14ac:dyDescent="0.25">
      <c r="B840" s="26"/>
      <c r="C840" s="32"/>
      <c r="D840" s="26"/>
      <c r="E840" s="26"/>
      <c r="F840" s="26"/>
      <c r="G840" s="33"/>
      <c r="H840" s="34"/>
    </row>
    <row r="841" spans="2:8" ht="24.95" customHeight="1" x14ac:dyDescent="0.25">
      <c r="B841" s="26"/>
      <c r="C841" s="32"/>
      <c r="D841" s="26"/>
      <c r="E841" s="26"/>
      <c r="F841" s="26"/>
      <c r="G841" s="33"/>
      <c r="H841" s="34"/>
    </row>
    <row r="842" spans="2:8" ht="24.95" customHeight="1" x14ac:dyDescent="0.25">
      <c r="B842" s="26"/>
      <c r="C842" s="32"/>
      <c r="D842" s="26"/>
      <c r="E842" s="26"/>
      <c r="F842" s="26"/>
      <c r="G842" s="33"/>
      <c r="H842" s="34"/>
    </row>
    <row r="843" spans="2:8" ht="24.95" customHeight="1" x14ac:dyDescent="0.25">
      <c r="B843" s="26"/>
      <c r="C843" s="32"/>
      <c r="D843" s="26"/>
      <c r="E843" s="26"/>
      <c r="F843" s="26"/>
      <c r="G843" s="33"/>
      <c r="H843" s="34"/>
    </row>
    <row r="844" spans="2:8" ht="24.95" customHeight="1" x14ac:dyDescent="0.25">
      <c r="B844" s="26"/>
      <c r="C844" s="32"/>
      <c r="D844" s="26"/>
      <c r="E844" s="26"/>
      <c r="F844" s="26"/>
      <c r="G844" s="33"/>
      <c r="H844" s="34"/>
    </row>
    <row r="845" spans="2:8" ht="24.95" customHeight="1" x14ac:dyDescent="0.25">
      <c r="B845" s="26"/>
      <c r="C845" s="32"/>
      <c r="D845" s="26"/>
      <c r="E845" s="26"/>
      <c r="F845" s="26"/>
      <c r="G845" s="33"/>
      <c r="H845" s="34"/>
    </row>
    <row r="846" spans="2:8" ht="24.95" customHeight="1" x14ac:dyDescent="0.25">
      <c r="B846" s="26"/>
      <c r="C846" s="32"/>
      <c r="D846" s="26"/>
      <c r="E846" s="26"/>
      <c r="F846" s="26"/>
      <c r="G846" s="33"/>
      <c r="H846" s="34"/>
    </row>
    <row r="847" spans="2:8" ht="24.95" customHeight="1" x14ac:dyDescent="0.25">
      <c r="B847" s="26"/>
      <c r="C847" s="32"/>
      <c r="D847" s="26"/>
      <c r="E847" s="26"/>
      <c r="F847" s="26"/>
      <c r="G847" s="33"/>
      <c r="H847" s="34"/>
    </row>
    <row r="848" spans="2:8" ht="24.95" customHeight="1" x14ac:dyDescent="0.25">
      <c r="B848" s="26"/>
      <c r="C848" s="32"/>
      <c r="D848" s="26"/>
      <c r="E848" s="26"/>
      <c r="F848" s="26"/>
      <c r="G848" s="33"/>
      <c r="H848" s="34"/>
    </row>
    <row r="849" spans="2:8" ht="24.95" customHeight="1" x14ac:dyDescent="0.25">
      <c r="B849" s="26"/>
      <c r="C849" s="32"/>
      <c r="D849" s="26"/>
      <c r="E849" s="26"/>
      <c r="F849" s="26"/>
      <c r="G849" s="33"/>
      <c r="H849" s="34"/>
    </row>
    <row r="850" spans="2:8" ht="24.95" customHeight="1" x14ac:dyDescent="0.25">
      <c r="B850" s="26"/>
      <c r="C850" s="32"/>
      <c r="D850" s="26"/>
      <c r="E850" s="26"/>
      <c r="F850" s="26"/>
      <c r="G850" s="33"/>
      <c r="H850" s="34"/>
    </row>
    <row r="851" spans="2:8" ht="24.95" customHeight="1" x14ac:dyDescent="0.25">
      <c r="B851" s="26"/>
      <c r="C851" s="32"/>
      <c r="D851" s="26"/>
      <c r="E851" s="26"/>
      <c r="F851" s="26"/>
      <c r="G851" s="33"/>
      <c r="H851" s="34"/>
    </row>
    <row r="852" spans="2:8" ht="24.95" customHeight="1" x14ac:dyDescent="0.25">
      <c r="B852" s="26"/>
      <c r="C852" s="32"/>
      <c r="D852" s="26"/>
      <c r="E852" s="26"/>
      <c r="F852" s="26"/>
      <c r="G852" s="33"/>
      <c r="H852" s="34"/>
    </row>
    <row r="853" spans="2:8" ht="24.95" customHeight="1" x14ac:dyDescent="0.25">
      <c r="B853" s="26"/>
      <c r="C853" s="32"/>
      <c r="D853" s="26"/>
      <c r="E853" s="26"/>
      <c r="F853" s="26"/>
      <c r="G853" s="33"/>
      <c r="H853" s="34"/>
    </row>
    <row r="854" spans="2:8" ht="24.95" customHeight="1" x14ac:dyDescent="0.25">
      <c r="B854" s="26"/>
      <c r="C854" s="32"/>
      <c r="D854" s="26"/>
      <c r="E854" s="26"/>
      <c r="F854" s="26"/>
      <c r="G854" s="33"/>
      <c r="H854" s="34"/>
    </row>
    <row r="855" spans="2:8" ht="24.95" customHeight="1" x14ac:dyDescent="0.25">
      <c r="B855" s="26"/>
      <c r="C855" s="32"/>
      <c r="D855" s="26"/>
      <c r="E855" s="26"/>
      <c r="F855" s="26"/>
      <c r="G855" s="33"/>
      <c r="H855" s="34"/>
    </row>
    <row r="856" spans="2:8" ht="24.95" customHeight="1" x14ac:dyDescent="0.25">
      <c r="B856" s="26"/>
      <c r="C856" s="32"/>
      <c r="D856" s="26"/>
      <c r="E856" s="26"/>
      <c r="F856" s="26"/>
      <c r="G856" s="33"/>
      <c r="H856" s="34"/>
    </row>
    <row r="857" spans="2:8" ht="24.95" customHeight="1" x14ac:dyDescent="0.25">
      <c r="B857" s="26"/>
      <c r="C857" s="32"/>
      <c r="D857" s="26"/>
      <c r="E857" s="26"/>
      <c r="F857" s="26"/>
      <c r="G857" s="33"/>
      <c r="H857" s="34"/>
    </row>
    <row r="858" spans="2:8" ht="24.95" customHeight="1" x14ac:dyDescent="0.25">
      <c r="B858" s="26"/>
      <c r="C858" s="32"/>
      <c r="D858" s="26"/>
      <c r="E858" s="26"/>
      <c r="F858" s="26"/>
      <c r="G858" s="33"/>
      <c r="H858" s="34"/>
    </row>
    <row r="859" spans="2:8" ht="24.95" customHeight="1" x14ac:dyDescent="0.25">
      <c r="B859" s="26"/>
      <c r="C859" s="32"/>
      <c r="D859" s="26"/>
      <c r="E859" s="26"/>
      <c r="F859" s="26"/>
      <c r="G859" s="33"/>
      <c r="H859" s="34"/>
    </row>
    <row r="860" spans="2:8" ht="24.95" customHeight="1" x14ac:dyDescent="0.25">
      <c r="B860" s="26"/>
      <c r="C860" s="32"/>
      <c r="D860" s="26"/>
      <c r="E860" s="26"/>
      <c r="F860" s="26"/>
      <c r="G860" s="33"/>
      <c r="H860" s="34"/>
    </row>
    <row r="861" spans="2:8" ht="24.95" customHeight="1" x14ac:dyDescent="0.25">
      <c r="B861" s="26"/>
      <c r="C861" s="32"/>
      <c r="D861" s="26"/>
      <c r="E861" s="26"/>
      <c r="F861" s="26"/>
      <c r="G861" s="33"/>
      <c r="H861" s="34"/>
    </row>
    <row r="862" spans="2:8" ht="24.95" customHeight="1" x14ac:dyDescent="0.25">
      <c r="B862" s="26"/>
      <c r="C862" s="32"/>
      <c r="D862" s="26"/>
      <c r="E862" s="26"/>
      <c r="F862" s="26"/>
      <c r="G862" s="33"/>
      <c r="H862" s="34"/>
    </row>
    <row r="863" spans="2:8" ht="24.95" customHeight="1" x14ac:dyDescent="0.25">
      <c r="B863" s="26"/>
      <c r="C863" s="32"/>
      <c r="D863" s="26"/>
      <c r="E863" s="26"/>
      <c r="F863" s="26"/>
      <c r="G863" s="33"/>
      <c r="H863" s="34"/>
    </row>
    <row r="864" spans="2:8" ht="24.95" customHeight="1" x14ac:dyDescent="0.25">
      <c r="B864" s="26"/>
      <c r="C864" s="32"/>
      <c r="D864" s="26"/>
      <c r="E864" s="26"/>
      <c r="F864" s="26"/>
      <c r="G864" s="33"/>
      <c r="H864" s="34"/>
    </row>
    <row r="865" spans="2:8" ht="24.95" customHeight="1" x14ac:dyDescent="0.25">
      <c r="B865" s="26"/>
      <c r="C865" s="32"/>
      <c r="D865" s="26"/>
      <c r="E865" s="26"/>
      <c r="F865" s="26"/>
      <c r="G865" s="33"/>
      <c r="H865" s="34"/>
    </row>
    <row r="866" spans="2:8" ht="24.95" customHeight="1" x14ac:dyDescent="0.25">
      <c r="B866" s="26"/>
      <c r="C866" s="32"/>
      <c r="D866" s="26"/>
      <c r="E866" s="26"/>
      <c r="F866" s="26"/>
      <c r="G866" s="33"/>
      <c r="H866" s="34"/>
    </row>
    <row r="867" spans="2:8" ht="24.95" customHeight="1" x14ac:dyDescent="0.25">
      <c r="B867" s="26"/>
      <c r="C867" s="32"/>
      <c r="D867" s="26"/>
      <c r="E867" s="26"/>
      <c r="F867" s="26"/>
      <c r="G867" s="33"/>
      <c r="H867" s="34"/>
    </row>
    <row r="868" spans="2:8" ht="24.95" customHeight="1" x14ac:dyDescent="0.25">
      <c r="B868" s="26"/>
      <c r="C868" s="32"/>
      <c r="D868" s="26"/>
      <c r="E868" s="26"/>
      <c r="F868" s="26"/>
      <c r="G868" s="33"/>
      <c r="H868" s="34"/>
    </row>
    <row r="869" spans="2:8" ht="24.95" customHeight="1" x14ac:dyDescent="0.25">
      <c r="B869" s="26"/>
      <c r="C869" s="32"/>
      <c r="D869" s="26"/>
      <c r="E869" s="26"/>
      <c r="F869" s="26"/>
      <c r="G869" s="33"/>
      <c r="H869" s="34"/>
    </row>
    <row r="870" spans="2:8" ht="24.95" customHeight="1" x14ac:dyDescent="0.25">
      <c r="B870" s="26"/>
      <c r="C870" s="32"/>
      <c r="D870" s="26"/>
      <c r="E870" s="26"/>
      <c r="F870" s="26"/>
      <c r="G870" s="33"/>
      <c r="H870" s="34"/>
    </row>
    <row r="871" spans="2:8" ht="24.95" customHeight="1" x14ac:dyDescent="0.25">
      <c r="B871" s="26"/>
      <c r="C871" s="32"/>
      <c r="D871" s="26"/>
      <c r="E871" s="26"/>
      <c r="F871" s="26"/>
      <c r="G871" s="33"/>
      <c r="H871" s="34"/>
    </row>
    <row r="872" spans="2:8" ht="24.95" customHeight="1" x14ac:dyDescent="0.25">
      <c r="B872" s="26"/>
      <c r="C872" s="32"/>
      <c r="D872" s="26"/>
      <c r="E872" s="26"/>
      <c r="F872" s="26"/>
      <c r="G872" s="33"/>
      <c r="H872" s="34"/>
    </row>
    <row r="873" spans="2:8" ht="24.95" customHeight="1" x14ac:dyDescent="0.25">
      <c r="B873" s="26"/>
      <c r="C873" s="32"/>
      <c r="D873" s="26"/>
      <c r="E873" s="26"/>
      <c r="F873" s="26"/>
      <c r="G873" s="33"/>
      <c r="H873" s="34"/>
    </row>
    <row r="874" spans="2:8" ht="24.95" customHeight="1" x14ac:dyDescent="0.25">
      <c r="B874" s="26"/>
      <c r="C874" s="32"/>
      <c r="D874" s="26"/>
      <c r="E874" s="26"/>
      <c r="F874" s="26"/>
      <c r="G874" s="33"/>
      <c r="H874" s="34"/>
    </row>
    <row r="875" spans="2:8" ht="24.95" customHeight="1" x14ac:dyDescent="0.25">
      <c r="B875" s="26"/>
      <c r="C875" s="32"/>
      <c r="D875" s="26"/>
      <c r="E875" s="26"/>
      <c r="F875" s="26"/>
      <c r="G875" s="33"/>
      <c r="H875" s="34"/>
    </row>
    <row r="876" spans="2:8" ht="24.95" customHeight="1" x14ac:dyDescent="0.25">
      <c r="B876" s="26"/>
      <c r="C876" s="32"/>
      <c r="D876" s="26"/>
      <c r="E876" s="26"/>
      <c r="F876" s="26"/>
      <c r="G876" s="33"/>
      <c r="H876" s="34"/>
    </row>
    <row r="877" spans="2:8" ht="24.95" customHeight="1" x14ac:dyDescent="0.25">
      <c r="B877" s="26"/>
      <c r="C877" s="32"/>
      <c r="D877" s="26"/>
      <c r="E877" s="26"/>
      <c r="F877" s="26"/>
      <c r="G877" s="33"/>
      <c r="H877" s="34"/>
    </row>
    <row r="878" spans="2:8" ht="24.95" customHeight="1" x14ac:dyDescent="0.25">
      <c r="B878" s="26"/>
      <c r="C878" s="32"/>
      <c r="D878" s="26"/>
      <c r="E878" s="26"/>
      <c r="F878" s="26"/>
      <c r="G878" s="33"/>
      <c r="H878" s="34"/>
    </row>
    <row r="879" spans="2:8" ht="24.95" customHeight="1" x14ac:dyDescent="0.25">
      <c r="B879" s="26"/>
      <c r="C879" s="32"/>
      <c r="D879" s="26"/>
      <c r="E879" s="26"/>
      <c r="F879" s="26"/>
      <c r="G879" s="33"/>
      <c r="H879" s="34"/>
    </row>
    <row r="880" spans="2:8" ht="24.95" customHeight="1" x14ac:dyDescent="0.25">
      <c r="B880" s="26"/>
      <c r="C880" s="32"/>
      <c r="D880" s="26"/>
      <c r="E880" s="26"/>
      <c r="F880" s="26"/>
      <c r="G880" s="33"/>
      <c r="H880" s="34"/>
    </row>
    <row r="881" spans="2:8" ht="24.95" customHeight="1" x14ac:dyDescent="0.25">
      <c r="B881" s="26"/>
      <c r="C881" s="32"/>
      <c r="D881" s="26"/>
      <c r="E881" s="26"/>
      <c r="F881" s="26"/>
      <c r="G881" s="33"/>
      <c r="H881" s="34"/>
    </row>
    <row r="882" spans="2:8" ht="24.95" customHeight="1" x14ac:dyDescent="0.25">
      <c r="B882" s="26"/>
      <c r="C882" s="32"/>
      <c r="D882" s="26"/>
      <c r="E882" s="26"/>
      <c r="F882" s="26"/>
      <c r="G882" s="33"/>
      <c r="H882" s="34"/>
    </row>
    <row r="883" spans="2:8" ht="24.95" customHeight="1" x14ac:dyDescent="0.25">
      <c r="B883" s="26"/>
      <c r="C883" s="32"/>
      <c r="D883" s="26"/>
      <c r="E883" s="26"/>
      <c r="F883" s="26"/>
      <c r="G883" s="33"/>
      <c r="H883" s="34"/>
    </row>
    <row r="884" spans="2:8" ht="24.95" customHeight="1" x14ac:dyDescent="0.25">
      <c r="B884" s="26"/>
      <c r="C884" s="32"/>
      <c r="D884" s="26"/>
      <c r="E884" s="26"/>
      <c r="F884" s="26"/>
      <c r="G884" s="33"/>
      <c r="H884" s="34"/>
    </row>
    <row r="885" spans="2:8" ht="24.95" customHeight="1" x14ac:dyDescent="0.25">
      <c r="B885" s="26"/>
      <c r="C885" s="32"/>
      <c r="D885" s="26"/>
      <c r="E885" s="26"/>
      <c r="F885" s="26"/>
      <c r="G885" s="33"/>
      <c r="H885" s="34"/>
    </row>
    <row r="886" spans="2:8" ht="24.95" customHeight="1" x14ac:dyDescent="0.25">
      <c r="B886" s="26"/>
      <c r="C886" s="32"/>
      <c r="D886" s="26"/>
      <c r="E886" s="26"/>
      <c r="F886" s="26"/>
      <c r="G886" s="33"/>
      <c r="H886" s="34"/>
    </row>
    <row r="887" spans="2:8" ht="24.95" customHeight="1" x14ac:dyDescent="0.25">
      <c r="B887" s="26"/>
      <c r="C887" s="32"/>
      <c r="D887" s="26"/>
      <c r="E887" s="26"/>
      <c r="F887" s="26"/>
      <c r="G887" s="33"/>
      <c r="H887" s="34"/>
    </row>
    <row r="888" spans="2:8" ht="24.95" customHeight="1" x14ac:dyDescent="0.25">
      <c r="B888" s="26"/>
      <c r="C888" s="32"/>
      <c r="D888" s="26"/>
      <c r="E888" s="26"/>
      <c r="F888" s="26"/>
      <c r="G888" s="33"/>
      <c r="H888" s="34"/>
    </row>
    <row r="889" spans="2:8" ht="24.95" customHeight="1" x14ac:dyDescent="0.25">
      <c r="B889" s="26"/>
      <c r="C889" s="32"/>
      <c r="D889" s="26"/>
      <c r="E889" s="26"/>
      <c r="F889" s="26"/>
      <c r="G889" s="33"/>
      <c r="H889" s="34"/>
    </row>
    <row r="890" spans="2:8" ht="24.95" customHeight="1" x14ac:dyDescent="0.25">
      <c r="B890" s="26"/>
      <c r="C890" s="32"/>
      <c r="D890" s="26"/>
      <c r="E890" s="26"/>
      <c r="F890" s="26"/>
      <c r="G890" s="33"/>
      <c r="H890" s="34"/>
    </row>
    <row r="891" spans="2:8" ht="24.95" customHeight="1" x14ac:dyDescent="0.25">
      <c r="B891" s="26"/>
      <c r="C891" s="32"/>
      <c r="D891" s="26"/>
      <c r="E891" s="26"/>
      <c r="F891" s="26"/>
      <c r="G891" s="33"/>
      <c r="H891" s="34"/>
    </row>
    <row r="892" spans="2:8" ht="24.95" customHeight="1" x14ac:dyDescent="0.25">
      <c r="B892" s="26"/>
      <c r="C892" s="32"/>
      <c r="D892" s="26"/>
      <c r="E892" s="26"/>
      <c r="F892" s="26"/>
      <c r="G892" s="33"/>
      <c r="H892" s="34"/>
    </row>
    <row r="893" spans="2:8" ht="24.95" customHeight="1" x14ac:dyDescent="0.25">
      <c r="B893" s="26"/>
      <c r="C893" s="32"/>
      <c r="D893" s="26"/>
      <c r="E893" s="26"/>
      <c r="F893" s="26"/>
      <c r="G893" s="33"/>
      <c r="H893" s="34"/>
    </row>
    <row r="894" spans="2:8" ht="24.95" customHeight="1" x14ac:dyDescent="0.25">
      <c r="B894" s="26"/>
      <c r="C894" s="32"/>
      <c r="D894" s="26"/>
      <c r="E894" s="26"/>
      <c r="F894" s="26"/>
      <c r="G894" s="33"/>
      <c r="H894" s="34"/>
    </row>
    <row r="895" spans="2:8" ht="24.95" customHeight="1" x14ac:dyDescent="0.25">
      <c r="B895" s="26"/>
      <c r="C895" s="32"/>
      <c r="D895" s="26"/>
      <c r="E895" s="26"/>
      <c r="F895" s="26"/>
      <c r="G895" s="33"/>
      <c r="H895" s="34"/>
    </row>
    <row r="896" spans="2:8" ht="24.95" customHeight="1" x14ac:dyDescent="0.25">
      <c r="B896" s="26"/>
      <c r="C896" s="32"/>
      <c r="D896" s="26"/>
      <c r="E896" s="26"/>
      <c r="F896" s="26"/>
      <c r="G896" s="33"/>
      <c r="H896" s="34"/>
    </row>
    <row r="897" spans="2:8" ht="24.95" customHeight="1" x14ac:dyDescent="0.25">
      <c r="B897" s="26"/>
      <c r="C897" s="32"/>
      <c r="D897" s="26"/>
      <c r="E897" s="26"/>
      <c r="F897" s="26"/>
      <c r="G897" s="33"/>
      <c r="H897" s="34"/>
    </row>
    <row r="898" spans="2:8" ht="24.95" customHeight="1" x14ac:dyDescent="0.25">
      <c r="B898" s="26"/>
      <c r="C898" s="32"/>
      <c r="D898" s="26"/>
      <c r="E898" s="26"/>
      <c r="F898" s="26"/>
      <c r="G898" s="33"/>
      <c r="H898" s="34"/>
    </row>
    <row r="899" spans="2:8" ht="24.95" customHeight="1" x14ac:dyDescent="0.25">
      <c r="B899" s="26"/>
      <c r="C899" s="32"/>
      <c r="D899" s="26"/>
      <c r="E899" s="26"/>
      <c r="F899" s="26"/>
      <c r="G899" s="33"/>
      <c r="H899" s="34"/>
    </row>
    <row r="900" spans="2:8" ht="24.95" customHeight="1" x14ac:dyDescent="0.25">
      <c r="B900" s="26"/>
      <c r="C900" s="32"/>
      <c r="D900" s="26"/>
      <c r="E900" s="26"/>
      <c r="F900" s="26"/>
      <c r="G900" s="33"/>
      <c r="H900" s="34"/>
    </row>
    <row r="901" spans="2:8" ht="24.95" customHeight="1" x14ac:dyDescent="0.25">
      <c r="B901" s="26"/>
      <c r="C901" s="32"/>
      <c r="D901" s="26"/>
      <c r="E901" s="26"/>
      <c r="F901" s="26"/>
      <c r="G901" s="33"/>
      <c r="H901" s="34"/>
    </row>
    <row r="902" spans="2:8" ht="24.95" customHeight="1" x14ac:dyDescent="0.25">
      <c r="B902" s="26"/>
      <c r="C902" s="32"/>
      <c r="D902" s="26"/>
      <c r="E902" s="26"/>
      <c r="F902" s="26"/>
      <c r="G902" s="33"/>
      <c r="H902" s="34"/>
    </row>
    <row r="903" spans="2:8" ht="24.95" customHeight="1" x14ac:dyDescent="0.25">
      <c r="B903" s="26"/>
      <c r="C903" s="32"/>
      <c r="D903" s="26"/>
      <c r="E903" s="26"/>
      <c r="F903" s="26"/>
      <c r="G903" s="33"/>
      <c r="H903" s="34"/>
    </row>
    <row r="904" spans="2:8" ht="24.95" customHeight="1" x14ac:dyDescent="0.25">
      <c r="B904" s="26"/>
      <c r="C904" s="32"/>
      <c r="D904" s="26"/>
      <c r="E904" s="26"/>
      <c r="F904" s="26"/>
      <c r="G904" s="33"/>
      <c r="H904" s="34"/>
    </row>
    <row r="905" spans="2:8" ht="24.95" customHeight="1" x14ac:dyDescent="0.25">
      <c r="B905" s="26"/>
      <c r="C905" s="32"/>
      <c r="D905" s="26"/>
      <c r="E905" s="26"/>
      <c r="F905" s="26"/>
      <c r="G905" s="33"/>
      <c r="H905" s="34"/>
    </row>
    <row r="906" spans="2:8" ht="24.95" customHeight="1" x14ac:dyDescent="0.25">
      <c r="B906" s="26"/>
      <c r="C906" s="32"/>
      <c r="D906" s="26"/>
      <c r="E906" s="26"/>
      <c r="F906" s="26"/>
      <c r="G906" s="33"/>
      <c r="H906" s="34"/>
    </row>
    <row r="907" spans="2:8" ht="24.95" customHeight="1" x14ac:dyDescent="0.25">
      <c r="B907" s="26"/>
      <c r="C907" s="32"/>
      <c r="D907" s="26"/>
      <c r="E907" s="26"/>
      <c r="F907" s="26"/>
      <c r="G907" s="33"/>
      <c r="H907" s="34"/>
    </row>
    <row r="908" spans="2:8" ht="24.95" customHeight="1" x14ac:dyDescent="0.25">
      <c r="B908" s="26"/>
      <c r="C908" s="32"/>
      <c r="D908" s="26"/>
      <c r="E908" s="26"/>
      <c r="F908" s="26"/>
      <c r="G908" s="33"/>
      <c r="H908" s="34"/>
    </row>
    <row r="909" spans="2:8" ht="24.95" customHeight="1" x14ac:dyDescent="0.25">
      <c r="B909" s="26"/>
      <c r="C909" s="32"/>
      <c r="D909" s="26"/>
      <c r="E909" s="26"/>
      <c r="F909" s="26"/>
      <c r="G909" s="33"/>
      <c r="H909" s="34"/>
    </row>
    <row r="910" spans="2:8" ht="24.95" customHeight="1" x14ac:dyDescent="0.25">
      <c r="B910" s="26"/>
      <c r="C910" s="32"/>
      <c r="D910" s="26"/>
      <c r="E910" s="26"/>
      <c r="F910" s="26"/>
      <c r="G910" s="33"/>
      <c r="H910" s="34"/>
    </row>
    <row r="911" spans="2:8" ht="24.95" customHeight="1" x14ac:dyDescent="0.25">
      <c r="B911" s="26"/>
      <c r="C911" s="32"/>
      <c r="D911" s="26"/>
      <c r="E911" s="26"/>
      <c r="F911" s="26"/>
      <c r="G911" s="33"/>
      <c r="H911" s="34"/>
    </row>
    <row r="912" spans="2:8" ht="24.95" customHeight="1" x14ac:dyDescent="0.25">
      <c r="B912" s="26"/>
      <c r="C912" s="32"/>
      <c r="D912" s="26"/>
      <c r="E912" s="26"/>
      <c r="F912" s="26"/>
      <c r="G912" s="33"/>
      <c r="H912" s="34"/>
    </row>
    <row r="913" spans="2:8" ht="24.95" customHeight="1" x14ac:dyDescent="0.25">
      <c r="B913" s="26"/>
      <c r="C913" s="32"/>
      <c r="D913" s="26"/>
      <c r="E913" s="26"/>
      <c r="F913" s="26"/>
      <c r="G913" s="33"/>
      <c r="H913" s="34"/>
    </row>
    <row r="914" spans="2:8" ht="24.95" customHeight="1" x14ac:dyDescent="0.25">
      <c r="B914" s="26"/>
      <c r="C914" s="32"/>
      <c r="D914" s="26"/>
      <c r="E914" s="26"/>
      <c r="F914" s="26"/>
      <c r="G914" s="33"/>
      <c r="H914" s="34"/>
    </row>
    <row r="915" spans="2:8" ht="24.95" customHeight="1" x14ac:dyDescent="0.25">
      <c r="B915" s="26"/>
      <c r="C915" s="32"/>
      <c r="D915" s="26"/>
      <c r="E915" s="26"/>
      <c r="F915" s="26"/>
      <c r="G915" s="33"/>
      <c r="H915" s="34"/>
    </row>
    <row r="916" spans="2:8" ht="24.95" customHeight="1" x14ac:dyDescent="0.25">
      <c r="B916" s="26"/>
      <c r="C916" s="32"/>
      <c r="D916" s="26"/>
      <c r="E916" s="26"/>
      <c r="F916" s="26"/>
      <c r="G916" s="33"/>
      <c r="H916" s="34"/>
    </row>
    <row r="917" spans="2:8" ht="24.95" customHeight="1" x14ac:dyDescent="0.25">
      <c r="B917" s="26"/>
      <c r="C917" s="32"/>
      <c r="D917" s="26"/>
      <c r="E917" s="26"/>
      <c r="F917" s="26"/>
      <c r="G917" s="33"/>
      <c r="H917" s="34"/>
    </row>
    <row r="918" spans="2:8" ht="24.95" customHeight="1" x14ac:dyDescent="0.25">
      <c r="B918" s="26"/>
      <c r="C918" s="32"/>
      <c r="D918" s="26"/>
      <c r="E918" s="26"/>
      <c r="F918" s="26"/>
      <c r="G918" s="33"/>
      <c r="H918" s="34"/>
    </row>
    <row r="919" spans="2:8" ht="24.95" customHeight="1" x14ac:dyDescent="0.25">
      <c r="B919" s="26"/>
      <c r="C919" s="32"/>
      <c r="D919" s="26"/>
      <c r="E919" s="26"/>
      <c r="F919" s="26"/>
      <c r="G919" s="33"/>
      <c r="H919" s="34"/>
    </row>
    <row r="920" spans="2:8" ht="24.95" customHeight="1" x14ac:dyDescent="0.25">
      <c r="B920" s="26"/>
      <c r="C920" s="32"/>
      <c r="D920" s="26"/>
      <c r="E920" s="26"/>
      <c r="F920" s="26"/>
      <c r="G920" s="33"/>
      <c r="H920" s="34"/>
    </row>
    <row r="921" spans="2:8" ht="24.95" customHeight="1" x14ac:dyDescent="0.25">
      <c r="B921" s="26"/>
      <c r="C921" s="32"/>
      <c r="D921" s="26"/>
      <c r="E921" s="26"/>
      <c r="F921" s="26"/>
      <c r="G921" s="33"/>
      <c r="H921" s="34"/>
    </row>
    <row r="922" spans="2:8" ht="24.95" customHeight="1" x14ac:dyDescent="0.25">
      <c r="B922" s="26"/>
      <c r="C922" s="32"/>
      <c r="D922" s="26"/>
      <c r="E922" s="26"/>
      <c r="F922" s="26"/>
      <c r="G922" s="33"/>
      <c r="H922" s="34"/>
    </row>
    <row r="923" spans="2:8" ht="24.95" customHeight="1" x14ac:dyDescent="0.25">
      <c r="B923" s="26"/>
      <c r="C923" s="32"/>
      <c r="D923" s="26"/>
      <c r="E923" s="26"/>
      <c r="F923" s="26"/>
      <c r="G923" s="33"/>
      <c r="H923" s="34"/>
    </row>
    <row r="924" spans="2:8" ht="24.95" customHeight="1" x14ac:dyDescent="0.25">
      <c r="B924" s="26"/>
      <c r="C924" s="32"/>
      <c r="D924" s="26"/>
      <c r="E924" s="26"/>
      <c r="F924" s="26"/>
      <c r="G924" s="33"/>
      <c r="H924" s="34"/>
    </row>
    <row r="925" spans="2:8" ht="24.95" customHeight="1" x14ac:dyDescent="0.25">
      <c r="B925" s="26"/>
      <c r="C925" s="32"/>
      <c r="D925" s="26"/>
      <c r="E925" s="26"/>
      <c r="F925" s="26"/>
      <c r="G925" s="33"/>
      <c r="H925" s="34"/>
    </row>
    <row r="926" spans="2:8" ht="24.95" customHeight="1" x14ac:dyDescent="0.25">
      <c r="B926" s="26"/>
      <c r="C926" s="32"/>
      <c r="D926" s="26"/>
      <c r="E926" s="26"/>
      <c r="F926" s="26"/>
      <c r="G926" s="33"/>
      <c r="H926" s="34"/>
    </row>
    <row r="927" spans="2:8" ht="24.95" customHeight="1" x14ac:dyDescent="0.25">
      <c r="B927" s="26"/>
      <c r="C927" s="32"/>
      <c r="D927" s="26"/>
      <c r="E927" s="26"/>
      <c r="F927" s="26"/>
      <c r="G927" s="33"/>
      <c r="H927" s="34"/>
    </row>
    <row r="928" spans="2:8" ht="24.95" customHeight="1" x14ac:dyDescent="0.25">
      <c r="B928" s="26"/>
      <c r="C928" s="32"/>
      <c r="D928" s="26"/>
      <c r="E928" s="26"/>
      <c r="F928" s="26"/>
      <c r="G928" s="33"/>
      <c r="H928" s="34"/>
    </row>
    <row r="929" spans="2:8" ht="24.95" customHeight="1" x14ac:dyDescent="0.25">
      <c r="B929" s="26"/>
      <c r="C929" s="32"/>
      <c r="D929" s="26"/>
      <c r="E929" s="26"/>
      <c r="F929" s="26"/>
      <c r="G929" s="33"/>
      <c r="H929" s="34"/>
    </row>
    <row r="930" spans="2:8" ht="24.95" customHeight="1" x14ac:dyDescent="0.25">
      <c r="B930" s="26"/>
      <c r="C930" s="32"/>
      <c r="D930" s="26"/>
      <c r="E930" s="26"/>
      <c r="F930" s="26"/>
      <c r="G930" s="33"/>
      <c r="H930" s="34"/>
    </row>
    <row r="931" spans="2:8" ht="24.95" customHeight="1" x14ac:dyDescent="0.25">
      <c r="B931" s="26"/>
      <c r="C931" s="32"/>
      <c r="D931" s="26"/>
      <c r="E931" s="26"/>
      <c r="F931" s="26"/>
      <c r="G931" s="33"/>
      <c r="H931" s="34"/>
    </row>
    <row r="932" spans="2:8" ht="24.95" customHeight="1" x14ac:dyDescent="0.25">
      <c r="B932" s="26"/>
      <c r="C932" s="32"/>
      <c r="D932" s="26"/>
      <c r="E932" s="26"/>
      <c r="F932" s="26"/>
      <c r="G932" s="33"/>
      <c r="H932" s="34"/>
    </row>
    <row r="933" spans="2:8" ht="24.95" customHeight="1" x14ac:dyDescent="0.25">
      <c r="B933" s="26"/>
      <c r="C933" s="32"/>
      <c r="D933" s="26"/>
      <c r="E933" s="26"/>
      <c r="F933" s="26"/>
      <c r="G933" s="33"/>
      <c r="H933" s="34"/>
    </row>
    <row r="934" spans="2:8" ht="24.95" customHeight="1" x14ac:dyDescent="0.25">
      <c r="B934" s="26"/>
      <c r="C934" s="32"/>
      <c r="D934" s="26"/>
      <c r="E934" s="26"/>
      <c r="F934" s="26"/>
      <c r="G934" s="33"/>
      <c r="H934" s="34"/>
    </row>
    <row r="935" spans="2:8" ht="24.95" customHeight="1" x14ac:dyDescent="0.25">
      <c r="B935" s="26"/>
      <c r="C935" s="32"/>
      <c r="D935" s="26"/>
      <c r="E935" s="26"/>
      <c r="F935" s="26"/>
      <c r="G935" s="33"/>
      <c r="H935" s="34"/>
    </row>
    <row r="936" spans="2:8" ht="24.95" customHeight="1" x14ac:dyDescent="0.25">
      <c r="B936" s="26"/>
      <c r="C936" s="32"/>
      <c r="D936" s="26"/>
      <c r="E936" s="26"/>
      <c r="F936" s="26"/>
      <c r="G936" s="33"/>
      <c r="H936" s="34"/>
    </row>
    <row r="937" spans="2:8" ht="24.95" customHeight="1" x14ac:dyDescent="0.25">
      <c r="B937" s="26"/>
      <c r="C937" s="32"/>
      <c r="D937" s="26"/>
      <c r="E937" s="26"/>
      <c r="F937" s="26"/>
      <c r="G937" s="33"/>
      <c r="H937" s="34"/>
    </row>
    <row r="938" spans="2:8" ht="24.95" customHeight="1" x14ac:dyDescent="0.25">
      <c r="B938" s="26"/>
      <c r="C938" s="32"/>
      <c r="D938" s="26"/>
      <c r="E938" s="26"/>
      <c r="F938" s="26"/>
      <c r="G938" s="33"/>
      <c r="H938" s="34"/>
    </row>
    <row r="939" spans="2:8" ht="24.95" customHeight="1" x14ac:dyDescent="0.25">
      <c r="B939" s="26"/>
      <c r="C939" s="32"/>
      <c r="D939" s="26"/>
      <c r="E939" s="26"/>
      <c r="F939" s="26"/>
      <c r="G939" s="33"/>
      <c r="H939" s="34"/>
    </row>
    <row r="940" spans="2:8" ht="24.95" customHeight="1" x14ac:dyDescent="0.25">
      <c r="B940" s="26"/>
      <c r="C940" s="32"/>
      <c r="D940" s="26"/>
      <c r="E940" s="26"/>
      <c r="F940" s="26"/>
      <c r="G940" s="33"/>
      <c r="H940" s="34"/>
    </row>
    <row r="941" spans="2:8" ht="24.95" customHeight="1" x14ac:dyDescent="0.25">
      <c r="B941" s="26"/>
      <c r="C941" s="32"/>
      <c r="D941" s="26"/>
      <c r="E941" s="26"/>
      <c r="F941" s="26"/>
      <c r="G941" s="33"/>
      <c r="H941" s="34"/>
    </row>
    <row r="942" spans="2:8" ht="24.95" customHeight="1" x14ac:dyDescent="0.25">
      <c r="B942" s="26"/>
      <c r="C942" s="32"/>
      <c r="D942" s="26"/>
      <c r="E942" s="26"/>
      <c r="F942" s="26"/>
      <c r="G942" s="33"/>
      <c r="H942" s="34"/>
    </row>
    <row r="943" spans="2:8" ht="24.95" customHeight="1" x14ac:dyDescent="0.25">
      <c r="B943" s="26"/>
      <c r="C943" s="32"/>
      <c r="D943" s="26"/>
      <c r="E943" s="26"/>
      <c r="F943" s="26"/>
      <c r="G943" s="33"/>
      <c r="H943" s="34"/>
    </row>
    <row r="944" spans="2:8" ht="24.95" customHeight="1" x14ac:dyDescent="0.25">
      <c r="B944" s="26"/>
      <c r="C944" s="32"/>
      <c r="D944" s="26"/>
      <c r="E944" s="26"/>
      <c r="F944" s="26"/>
      <c r="G944" s="33"/>
      <c r="H944" s="34"/>
    </row>
    <row r="945" spans="2:8" ht="24.95" customHeight="1" x14ac:dyDescent="0.25">
      <c r="B945" s="26"/>
      <c r="C945" s="32"/>
      <c r="D945" s="26"/>
      <c r="E945" s="26"/>
      <c r="F945" s="26"/>
      <c r="G945" s="33"/>
      <c r="H945" s="34"/>
    </row>
    <row r="946" spans="2:8" ht="24.95" customHeight="1" x14ac:dyDescent="0.25">
      <c r="B946" s="26"/>
      <c r="C946" s="32"/>
      <c r="D946" s="26"/>
      <c r="E946" s="26"/>
      <c r="F946" s="26"/>
      <c r="G946" s="33"/>
      <c r="H946" s="34"/>
    </row>
    <row r="947" spans="2:8" ht="24.95" customHeight="1" x14ac:dyDescent="0.25">
      <c r="B947" s="26"/>
      <c r="C947" s="32"/>
      <c r="D947" s="26"/>
      <c r="E947" s="26"/>
      <c r="F947" s="26"/>
      <c r="G947" s="33"/>
      <c r="H947" s="34"/>
    </row>
    <row r="948" spans="2:8" ht="24.95" customHeight="1" x14ac:dyDescent="0.25">
      <c r="B948" s="26"/>
      <c r="C948" s="32"/>
      <c r="D948" s="26"/>
      <c r="E948" s="26"/>
      <c r="F948" s="26"/>
      <c r="G948" s="33"/>
      <c r="H948" s="34"/>
    </row>
    <row r="949" spans="2:8" ht="24.95" customHeight="1" x14ac:dyDescent="0.25">
      <c r="B949" s="26"/>
      <c r="C949" s="32"/>
      <c r="D949" s="26"/>
      <c r="E949" s="26"/>
      <c r="F949" s="26"/>
      <c r="G949" s="33"/>
      <c r="H949" s="34"/>
    </row>
    <row r="950" spans="2:8" ht="24.95" customHeight="1" x14ac:dyDescent="0.25">
      <c r="B950" s="26"/>
      <c r="C950" s="32"/>
      <c r="D950" s="26"/>
      <c r="E950" s="26"/>
      <c r="F950" s="26"/>
      <c r="G950" s="33"/>
      <c r="H950" s="34"/>
    </row>
    <row r="951" spans="2:8" ht="24.95" customHeight="1" x14ac:dyDescent="0.25">
      <c r="B951" s="26"/>
      <c r="C951" s="32"/>
      <c r="D951" s="26"/>
      <c r="E951" s="26"/>
      <c r="F951" s="26"/>
      <c r="G951" s="33"/>
      <c r="H951" s="34"/>
    </row>
    <row r="952" spans="2:8" ht="24.95" customHeight="1" x14ac:dyDescent="0.25">
      <c r="B952" s="26"/>
      <c r="C952" s="32"/>
      <c r="D952" s="26"/>
      <c r="E952" s="26"/>
      <c r="F952" s="26"/>
      <c r="G952" s="33"/>
      <c r="H952" s="34"/>
    </row>
    <row r="953" spans="2:8" ht="24.95" customHeight="1" x14ac:dyDescent="0.25">
      <c r="B953" s="26"/>
      <c r="C953" s="32"/>
      <c r="D953" s="26"/>
      <c r="E953" s="26"/>
      <c r="F953" s="26"/>
      <c r="G953" s="33"/>
      <c r="H953" s="34"/>
    </row>
    <row r="954" spans="2:8" ht="24.95" customHeight="1" x14ac:dyDescent="0.25">
      <c r="B954" s="26"/>
      <c r="C954" s="32"/>
      <c r="D954" s="26"/>
      <c r="E954" s="26"/>
      <c r="F954" s="26"/>
      <c r="G954" s="33"/>
      <c r="H954" s="34"/>
    </row>
    <row r="955" spans="2:8" ht="24.95" customHeight="1" x14ac:dyDescent="0.25">
      <c r="B955" s="26"/>
      <c r="C955" s="32"/>
      <c r="D955" s="26"/>
      <c r="E955" s="26"/>
      <c r="F955" s="26"/>
      <c r="G955" s="33"/>
      <c r="H955" s="34"/>
    </row>
    <row r="956" spans="2:8" ht="24.95" customHeight="1" x14ac:dyDescent="0.25">
      <c r="B956" s="26"/>
      <c r="C956" s="32"/>
      <c r="D956" s="26"/>
      <c r="E956" s="26"/>
      <c r="F956" s="26"/>
      <c r="G956" s="33"/>
      <c r="H956" s="34"/>
    </row>
    <row r="957" spans="2:8" ht="24.95" customHeight="1" x14ac:dyDescent="0.25">
      <c r="B957" s="26"/>
      <c r="C957" s="32"/>
      <c r="D957" s="26"/>
      <c r="E957" s="26"/>
      <c r="F957" s="26"/>
      <c r="G957" s="33"/>
      <c r="H957" s="34"/>
    </row>
    <row r="958" spans="2:8" ht="24.95" customHeight="1" x14ac:dyDescent="0.25">
      <c r="B958" s="26"/>
      <c r="C958" s="32"/>
      <c r="D958" s="26"/>
      <c r="E958" s="26"/>
      <c r="F958" s="26"/>
      <c r="G958" s="33"/>
      <c r="H958" s="34"/>
    </row>
    <row r="959" spans="2:8" ht="24.95" customHeight="1" x14ac:dyDescent="0.25">
      <c r="B959" s="26"/>
      <c r="C959" s="32"/>
      <c r="D959" s="26"/>
      <c r="E959" s="26"/>
      <c r="F959" s="26"/>
      <c r="G959" s="33"/>
      <c r="H959" s="34"/>
    </row>
    <row r="960" spans="2:8" ht="24.95" customHeight="1" x14ac:dyDescent="0.25">
      <c r="B960" s="26"/>
      <c r="C960" s="32"/>
      <c r="D960" s="26"/>
      <c r="E960" s="26"/>
      <c r="F960" s="26"/>
      <c r="G960" s="33"/>
      <c r="H960" s="34"/>
    </row>
    <row r="961" spans="2:8" ht="24.95" customHeight="1" x14ac:dyDescent="0.25">
      <c r="B961" s="26"/>
      <c r="C961" s="32"/>
      <c r="D961" s="26"/>
      <c r="E961" s="26"/>
      <c r="F961" s="26"/>
      <c r="G961" s="33"/>
      <c r="H961" s="34"/>
    </row>
    <row r="962" spans="2:8" ht="24.95" customHeight="1" x14ac:dyDescent="0.25">
      <c r="B962" s="26"/>
      <c r="C962" s="32"/>
      <c r="D962" s="26"/>
      <c r="E962" s="26"/>
      <c r="F962" s="26"/>
      <c r="G962" s="33"/>
      <c r="H962" s="34"/>
    </row>
    <row r="963" spans="2:8" ht="24.95" customHeight="1" x14ac:dyDescent="0.25">
      <c r="B963" s="26"/>
      <c r="C963" s="32"/>
      <c r="D963" s="26"/>
      <c r="E963" s="26"/>
      <c r="F963" s="26"/>
      <c r="G963" s="33"/>
      <c r="H963" s="34"/>
    </row>
    <row r="964" spans="2:8" ht="24.95" customHeight="1" x14ac:dyDescent="0.25">
      <c r="B964" s="26"/>
      <c r="C964" s="32"/>
      <c r="D964" s="26"/>
      <c r="E964" s="26"/>
      <c r="F964" s="26"/>
      <c r="G964" s="33"/>
      <c r="H964" s="34"/>
    </row>
    <row r="965" spans="2:8" ht="24.95" customHeight="1" x14ac:dyDescent="0.25">
      <c r="B965" s="26"/>
      <c r="C965" s="32"/>
      <c r="D965" s="26"/>
      <c r="E965" s="26"/>
      <c r="F965" s="26"/>
      <c r="G965" s="33"/>
      <c r="H965" s="34"/>
    </row>
    <row r="966" spans="2:8" ht="24.95" customHeight="1" x14ac:dyDescent="0.25">
      <c r="B966" s="26"/>
      <c r="C966" s="32"/>
      <c r="D966" s="26"/>
      <c r="E966" s="26"/>
      <c r="F966" s="26"/>
      <c r="G966" s="33"/>
      <c r="H966" s="34"/>
    </row>
    <row r="967" spans="2:8" ht="24.95" customHeight="1" x14ac:dyDescent="0.25">
      <c r="B967" s="26"/>
      <c r="C967" s="32"/>
      <c r="D967" s="26"/>
      <c r="E967" s="26"/>
      <c r="F967" s="26"/>
      <c r="G967" s="33"/>
      <c r="H967" s="34"/>
    </row>
    <row r="968" spans="2:8" ht="24.95" customHeight="1" x14ac:dyDescent="0.25">
      <c r="B968" s="26"/>
      <c r="C968" s="32"/>
      <c r="D968" s="26"/>
      <c r="E968" s="26"/>
      <c r="F968" s="26"/>
      <c r="G968" s="33"/>
      <c r="H968" s="34"/>
    </row>
    <row r="969" spans="2:8" ht="24.95" customHeight="1" x14ac:dyDescent="0.25">
      <c r="B969" s="26"/>
      <c r="C969" s="32"/>
      <c r="D969" s="26"/>
      <c r="E969" s="26"/>
      <c r="F969" s="26"/>
      <c r="G969" s="33"/>
      <c r="H969" s="34"/>
    </row>
    <row r="970" spans="2:8" ht="24.95" customHeight="1" x14ac:dyDescent="0.25">
      <c r="B970" s="26"/>
      <c r="C970" s="32"/>
      <c r="D970" s="26"/>
      <c r="E970" s="26"/>
      <c r="F970" s="26"/>
      <c r="G970" s="33"/>
      <c r="H970" s="34"/>
    </row>
    <row r="971" spans="2:8" ht="24.95" customHeight="1" x14ac:dyDescent="0.25">
      <c r="B971" s="26"/>
      <c r="C971" s="32"/>
      <c r="D971" s="26"/>
      <c r="E971" s="26"/>
      <c r="F971" s="26"/>
      <c r="G971" s="33"/>
      <c r="H971" s="34"/>
    </row>
    <row r="972" spans="2:8" ht="24.95" customHeight="1" x14ac:dyDescent="0.25">
      <c r="B972" s="26"/>
      <c r="C972" s="32"/>
      <c r="D972" s="26"/>
      <c r="E972" s="26"/>
      <c r="F972" s="26"/>
      <c r="G972" s="33"/>
      <c r="H972" s="34"/>
    </row>
    <row r="973" spans="2:8" ht="24.95" customHeight="1" x14ac:dyDescent="0.25">
      <c r="B973" s="26"/>
      <c r="C973" s="32"/>
      <c r="D973" s="26"/>
      <c r="E973" s="26"/>
      <c r="F973" s="26"/>
      <c r="G973" s="33"/>
      <c r="H973" s="34"/>
    </row>
    <row r="974" spans="2:8" ht="24.95" customHeight="1" x14ac:dyDescent="0.25">
      <c r="B974" s="26"/>
      <c r="C974" s="32"/>
      <c r="D974" s="26"/>
      <c r="E974" s="26"/>
      <c r="F974" s="26"/>
      <c r="G974" s="33"/>
      <c r="H974" s="34"/>
    </row>
    <row r="975" spans="2:8" ht="24.95" customHeight="1" x14ac:dyDescent="0.25">
      <c r="B975" s="26"/>
      <c r="C975" s="32"/>
      <c r="D975" s="26"/>
      <c r="E975" s="26"/>
      <c r="F975" s="26"/>
      <c r="G975" s="33"/>
      <c r="H975" s="34"/>
    </row>
    <row r="976" spans="2:8" ht="24.95" customHeight="1" x14ac:dyDescent="0.25">
      <c r="B976" s="26"/>
      <c r="C976" s="32"/>
      <c r="D976" s="26"/>
      <c r="E976" s="26"/>
      <c r="F976" s="26"/>
      <c r="G976" s="33"/>
      <c r="H976" s="34"/>
    </row>
    <row r="977" spans="2:8" ht="24.95" customHeight="1" x14ac:dyDescent="0.25">
      <c r="B977" s="26"/>
      <c r="C977" s="32"/>
      <c r="D977" s="26"/>
      <c r="E977" s="26"/>
      <c r="F977" s="26"/>
      <c r="G977" s="33"/>
      <c r="H977" s="34"/>
    </row>
    <row r="978" spans="2:8" ht="24.95" customHeight="1" x14ac:dyDescent="0.25">
      <c r="B978" s="26"/>
      <c r="C978" s="32"/>
      <c r="D978" s="26"/>
      <c r="E978" s="26"/>
      <c r="F978" s="26"/>
      <c r="G978" s="33"/>
      <c r="H978" s="34"/>
    </row>
    <row r="979" spans="2:8" ht="24.95" customHeight="1" x14ac:dyDescent="0.25">
      <c r="B979" s="26"/>
      <c r="C979" s="32"/>
      <c r="D979" s="26"/>
      <c r="E979" s="26"/>
      <c r="F979" s="26"/>
      <c r="G979" s="33"/>
      <c r="H979" s="34"/>
    </row>
    <row r="980" spans="2:8" ht="24.95" customHeight="1" x14ac:dyDescent="0.25">
      <c r="B980" s="26"/>
      <c r="C980" s="32"/>
      <c r="D980" s="26"/>
      <c r="E980" s="26"/>
      <c r="F980" s="26"/>
      <c r="G980" s="33"/>
      <c r="H980" s="34"/>
    </row>
    <row r="981" spans="2:8" ht="24.95" customHeight="1" x14ac:dyDescent="0.25">
      <c r="B981" s="26"/>
      <c r="C981" s="32"/>
      <c r="D981" s="26"/>
      <c r="E981" s="26"/>
      <c r="F981" s="26"/>
      <c r="G981" s="33"/>
      <c r="H981" s="34"/>
    </row>
    <row r="982" spans="2:8" ht="24.95" customHeight="1" x14ac:dyDescent="0.25">
      <c r="B982" s="26"/>
      <c r="C982" s="32"/>
      <c r="D982" s="26"/>
      <c r="E982" s="26"/>
      <c r="F982" s="26"/>
      <c r="G982" s="33"/>
      <c r="H982" s="34"/>
    </row>
    <row r="983" spans="2:8" ht="24.95" customHeight="1" x14ac:dyDescent="0.25">
      <c r="B983" s="26"/>
      <c r="C983" s="32"/>
      <c r="D983" s="26"/>
      <c r="E983" s="26"/>
      <c r="F983" s="26"/>
      <c r="G983" s="33"/>
      <c r="H983" s="34"/>
    </row>
    <row r="984" spans="2:8" ht="24.95" customHeight="1" x14ac:dyDescent="0.25">
      <c r="B984" s="26"/>
      <c r="C984" s="32"/>
      <c r="D984" s="26"/>
      <c r="E984" s="26"/>
      <c r="F984" s="26"/>
      <c r="G984" s="33"/>
      <c r="H984" s="34"/>
    </row>
    <row r="985" spans="2:8" ht="24.95" customHeight="1" x14ac:dyDescent="0.25">
      <c r="B985" s="26"/>
      <c r="C985" s="32"/>
      <c r="D985" s="26"/>
      <c r="E985" s="26"/>
      <c r="F985" s="26"/>
      <c r="G985" s="33"/>
      <c r="H985" s="34"/>
    </row>
    <row r="986" spans="2:8" ht="24.95" customHeight="1" x14ac:dyDescent="0.25">
      <c r="B986" s="26"/>
      <c r="C986" s="32"/>
      <c r="D986" s="26"/>
      <c r="E986" s="26"/>
      <c r="F986" s="26"/>
      <c r="G986" s="33"/>
      <c r="H986" s="34"/>
    </row>
    <row r="987" spans="2:8" ht="24.95" customHeight="1" x14ac:dyDescent="0.25">
      <c r="B987" s="26"/>
      <c r="C987" s="32"/>
      <c r="D987" s="26"/>
      <c r="E987" s="26"/>
      <c r="F987" s="26"/>
      <c r="G987" s="33"/>
      <c r="H987" s="34"/>
    </row>
    <row r="988" spans="2:8" ht="24.95" customHeight="1" x14ac:dyDescent="0.25">
      <c r="B988" s="26"/>
      <c r="C988" s="32"/>
      <c r="D988" s="26"/>
      <c r="E988" s="26"/>
      <c r="F988" s="26"/>
      <c r="G988" s="33"/>
      <c r="H988" s="34"/>
    </row>
    <row r="989" spans="2:8" ht="24.95" customHeight="1" x14ac:dyDescent="0.25">
      <c r="B989" s="26"/>
      <c r="C989" s="32"/>
      <c r="D989" s="26"/>
      <c r="E989" s="26"/>
      <c r="F989" s="26"/>
      <c r="G989" s="33"/>
      <c r="H989" s="34"/>
    </row>
    <row r="990" spans="2:8" ht="24.95" customHeight="1" x14ac:dyDescent="0.25">
      <c r="B990" s="26"/>
      <c r="C990" s="32"/>
      <c r="D990" s="26"/>
      <c r="E990" s="26"/>
      <c r="F990" s="26"/>
      <c r="G990" s="33"/>
      <c r="H990" s="34"/>
    </row>
    <row r="991" spans="2:8" ht="24.95" customHeight="1" x14ac:dyDescent="0.25">
      <c r="B991" s="26"/>
      <c r="C991" s="32"/>
      <c r="D991" s="26"/>
      <c r="E991" s="26"/>
      <c r="F991" s="26"/>
      <c r="G991" s="33"/>
      <c r="H991" s="34"/>
    </row>
    <row r="992" spans="2:8" ht="24.95" customHeight="1" x14ac:dyDescent="0.25">
      <c r="B992" s="26"/>
      <c r="C992" s="32"/>
      <c r="D992" s="26"/>
      <c r="E992" s="26"/>
      <c r="F992" s="26"/>
      <c r="G992" s="33"/>
      <c r="H992" s="34"/>
    </row>
    <row r="993" spans="2:8" ht="24.95" customHeight="1" x14ac:dyDescent="0.25">
      <c r="B993" s="26"/>
      <c r="C993" s="32"/>
      <c r="D993" s="26"/>
      <c r="E993" s="26"/>
      <c r="F993" s="26"/>
      <c r="G993" s="33"/>
      <c r="H993" s="34"/>
    </row>
    <row r="994" spans="2:8" ht="24.95" customHeight="1" x14ac:dyDescent="0.25">
      <c r="B994" s="26"/>
      <c r="C994" s="32"/>
      <c r="D994" s="26"/>
      <c r="E994" s="26"/>
      <c r="F994" s="26"/>
      <c r="G994" s="33"/>
      <c r="H994" s="34"/>
    </row>
    <row r="995" spans="2:8" ht="24.95" customHeight="1" x14ac:dyDescent="0.25">
      <c r="B995" s="26"/>
      <c r="C995" s="32"/>
      <c r="D995" s="26"/>
      <c r="E995" s="26"/>
      <c r="F995" s="26"/>
      <c r="G995" s="33"/>
      <c r="H995" s="34"/>
    </row>
    <row r="996" spans="2:8" ht="24.95" customHeight="1" x14ac:dyDescent="0.25">
      <c r="B996" s="26"/>
      <c r="C996" s="32"/>
      <c r="D996" s="26"/>
      <c r="E996" s="26"/>
      <c r="F996" s="26"/>
      <c r="G996" s="33"/>
      <c r="H996" s="34"/>
    </row>
    <row r="997" spans="2:8" ht="24.95" customHeight="1" x14ac:dyDescent="0.25">
      <c r="B997" s="26"/>
      <c r="C997" s="32"/>
      <c r="D997" s="26"/>
      <c r="E997" s="26"/>
      <c r="F997" s="26"/>
      <c r="G997" s="33"/>
      <c r="H997" s="34"/>
    </row>
    <row r="998" spans="2:8" ht="24.95" customHeight="1" x14ac:dyDescent="0.25">
      <c r="B998" s="26"/>
      <c r="C998" s="32"/>
      <c r="D998" s="26"/>
      <c r="E998" s="26"/>
      <c r="F998" s="26"/>
      <c r="G998" s="33"/>
      <c r="H998" s="34"/>
    </row>
    <row r="999" spans="2:8" ht="24.95" customHeight="1" x14ac:dyDescent="0.25">
      <c r="B999" s="26"/>
      <c r="C999" s="32"/>
      <c r="D999" s="26"/>
      <c r="E999" s="26"/>
      <c r="F999" s="26"/>
      <c r="G999" s="33"/>
      <c r="H999" s="34"/>
    </row>
    <row r="1000" spans="2:8" ht="24.95" customHeight="1" x14ac:dyDescent="0.25">
      <c r="B1000" s="26"/>
      <c r="C1000" s="32"/>
      <c r="D1000" s="26"/>
      <c r="E1000" s="26"/>
      <c r="F1000" s="26"/>
      <c r="G1000" s="33"/>
      <c r="H1000" s="34"/>
    </row>
    <row r="1001" spans="2:8" ht="24.95" customHeight="1" x14ac:dyDescent="0.25">
      <c r="B1001" s="26"/>
      <c r="C1001" s="32"/>
      <c r="D1001" s="26"/>
      <c r="E1001" s="26"/>
      <c r="F1001" s="26"/>
      <c r="G1001" s="33"/>
      <c r="H1001" s="34"/>
    </row>
    <row r="1002" spans="2:8" ht="24.95" customHeight="1" x14ac:dyDescent="0.25">
      <c r="B1002" s="26"/>
      <c r="C1002" s="32"/>
      <c r="D1002" s="26"/>
      <c r="E1002" s="26"/>
      <c r="F1002" s="26"/>
      <c r="G1002" s="33"/>
      <c r="H1002" s="34"/>
    </row>
    <row r="1003" spans="2:8" ht="24.95" customHeight="1" x14ac:dyDescent="0.25">
      <c r="B1003" s="26"/>
      <c r="C1003" s="32"/>
      <c r="D1003" s="26"/>
      <c r="E1003" s="26"/>
      <c r="F1003" s="26"/>
      <c r="G1003" s="33"/>
      <c r="H1003" s="34"/>
    </row>
    <row r="1004" spans="2:8" ht="24.95" customHeight="1" x14ac:dyDescent="0.25">
      <c r="B1004" s="26"/>
      <c r="C1004" s="32"/>
      <c r="D1004" s="26"/>
      <c r="E1004" s="26"/>
      <c r="F1004" s="26"/>
      <c r="G1004" s="33"/>
      <c r="H1004" s="34"/>
    </row>
    <row r="1005" spans="2:8" ht="24.95" customHeight="1" x14ac:dyDescent="0.25">
      <c r="B1005" s="26"/>
      <c r="C1005" s="32"/>
      <c r="D1005" s="26"/>
      <c r="E1005" s="26"/>
      <c r="F1005" s="26"/>
      <c r="G1005" s="33"/>
      <c r="H1005" s="34"/>
    </row>
    <row r="1006" spans="2:8" ht="24.95" customHeight="1" x14ac:dyDescent="0.25">
      <c r="B1006" s="26"/>
      <c r="C1006" s="32"/>
      <c r="D1006" s="26"/>
      <c r="E1006" s="26"/>
      <c r="F1006" s="26"/>
      <c r="G1006" s="33"/>
      <c r="H1006" s="34"/>
    </row>
    <row r="1007" spans="2:8" ht="30" customHeight="1" x14ac:dyDescent="0.25">
      <c r="B1007" s="27"/>
      <c r="C1007" s="27"/>
      <c r="D1007" s="27"/>
      <c r="E1007" s="27"/>
      <c r="F1007" s="27"/>
      <c r="G1007" s="27"/>
      <c r="H1007" s="27"/>
    </row>
    <row r="1008" spans="2:8" ht="30" customHeight="1" x14ac:dyDescent="0.25">
      <c r="B1008" s="27"/>
      <c r="C1008" s="27"/>
      <c r="D1008" s="27"/>
      <c r="E1008" s="27"/>
      <c r="F1008" s="27"/>
      <c r="G1008" s="27"/>
      <c r="H1008" s="27"/>
    </row>
    <row r="1009" spans="2:8" ht="30" customHeight="1" x14ac:dyDescent="0.25">
      <c r="B1009" s="27"/>
      <c r="C1009" s="27"/>
      <c r="D1009" s="27"/>
      <c r="E1009" s="27"/>
      <c r="F1009" s="27"/>
      <c r="G1009" s="27"/>
      <c r="H1009" s="27"/>
    </row>
    <row r="1010" spans="2:8" ht="30" customHeight="1" x14ac:dyDescent="0.25">
      <c r="B1010" s="27"/>
      <c r="C1010" s="27"/>
      <c r="D1010" s="27"/>
      <c r="E1010" s="27"/>
      <c r="F1010" s="27"/>
      <c r="G1010" s="27"/>
      <c r="H1010" s="27"/>
    </row>
    <row r="1011" spans="2:8" ht="30" customHeight="1" x14ac:dyDescent="0.25">
      <c r="B1011" s="27"/>
      <c r="C1011" s="27"/>
      <c r="D1011" s="27"/>
      <c r="E1011" s="27"/>
      <c r="F1011" s="27"/>
      <c r="G1011" s="27"/>
      <c r="H1011" s="27"/>
    </row>
    <row r="1012" spans="2:8" ht="30" customHeight="1" x14ac:dyDescent="0.25">
      <c r="B1012" s="27"/>
      <c r="C1012" s="27"/>
      <c r="D1012" s="27"/>
      <c r="E1012" s="27"/>
      <c r="F1012" s="27"/>
      <c r="G1012" s="27"/>
      <c r="H1012" s="27"/>
    </row>
    <row r="1013" spans="2:8" ht="30" customHeight="1" x14ac:dyDescent="0.25">
      <c r="B1013" s="27"/>
      <c r="C1013" s="27"/>
      <c r="D1013" s="27"/>
      <c r="E1013" s="27"/>
      <c r="F1013" s="27"/>
      <c r="G1013" s="27"/>
      <c r="H1013" s="27"/>
    </row>
    <row r="1014" spans="2:8" ht="30" customHeight="1" x14ac:dyDescent="0.25">
      <c r="B1014" s="27"/>
      <c r="C1014" s="27"/>
      <c r="D1014" s="27"/>
      <c r="E1014" s="27"/>
      <c r="F1014" s="27"/>
      <c r="G1014" s="27"/>
      <c r="H1014" s="27"/>
    </row>
    <row r="1015" spans="2:8" ht="30" customHeight="1" x14ac:dyDescent="0.25">
      <c r="B1015" s="27"/>
      <c r="C1015" s="27"/>
      <c r="D1015" s="27"/>
      <c r="E1015" s="27"/>
      <c r="F1015" s="27"/>
      <c r="G1015" s="27"/>
      <c r="H1015" s="27"/>
    </row>
    <row r="1016" spans="2:8" ht="30" customHeight="1" x14ac:dyDescent="0.25">
      <c r="B1016" s="27"/>
      <c r="C1016" s="27"/>
      <c r="D1016" s="27"/>
      <c r="E1016" s="27"/>
      <c r="F1016" s="27"/>
      <c r="G1016" s="27"/>
      <c r="H1016" s="27"/>
    </row>
    <row r="1017" spans="2:8" ht="30" customHeight="1" x14ac:dyDescent="0.25">
      <c r="B1017" s="27"/>
      <c r="C1017" s="27"/>
      <c r="D1017" s="27"/>
      <c r="E1017" s="27"/>
      <c r="F1017" s="27"/>
      <c r="G1017" s="27"/>
      <c r="H1017" s="27"/>
    </row>
    <row r="1018" spans="2:8" ht="30" customHeight="1" x14ac:dyDescent="0.25">
      <c r="B1018" s="27"/>
      <c r="C1018" s="27"/>
      <c r="D1018" s="27"/>
      <c r="E1018" s="27"/>
      <c r="F1018" s="27"/>
      <c r="G1018" s="27"/>
      <c r="H1018" s="27"/>
    </row>
    <row r="1019" spans="2:8" ht="30" customHeight="1" x14ac:dyDescent="0.25">
      <c r="B1019" s="27"/>
      <c r="C1019" s="27"/>
      <c r="D1019" s="27"/>
      <c r="E1019" s="27"/>
      <c r="F1019" s="27"/>
      <c r="G1019" s="27"/>
      <c r="H1019" s="27"/>
    </row>
    <row r="1020" spans="2:8" ht="30" customHeight="1" x14ac:dyDescent="0.25">
      <c r="B1020" s="27"/>
      <c r="C1020" s="27"/>
      <c r="D1020" s="27"/>
      <c r="E1020" s="27"/>
      <c r="F1020" s="27"/>
      <c r="G1020" s="27"/>
      <c r="H1020" s="27"/>
    </row>
    <row r="1021" spans="2:8" ht="30" customHeight="1" x14ac:dyDescent="0.25">
      <c r="B1021" s="27"/>
      <c r="C1021" s="27"/>
      <c r="D1021" s="27"/>
      <c r="E1021" s="27"/>
      <c r="F1021" s="27"/>
      <c r="G1021" s="27"/>
      <c r="H1021" s="27"/>
    </row>
    <row r="1022" spans="2:8" ht="30" customHeight="1" x14ac:dyDescent="0.25">
      <c r="B1022" s="27"/>
      <c r="C1022" s="27"/>
      <c r="D1022" s="27"/>
      <c r="E1022" s="27"/>
      <c r="F1022" s="27"/>
      <c r="G1022" s="27"/>
      <c r="H1022" s="27"/>
    </row>
    <row r="1023" spans="2:8" ht="30" customHeight="1" x14ac:dyDescent="0.25">
      <c r="B1023" s="27"/>
      <c r="C1023" s="27"/>
      <c r="D1023" s="27"/>
      <c r="E1023" s="27"/>
      <c r="F1023" s="27"/>
      <c r="G1023" s="27"/>
      <c r="H1023" s="27"/>
    </row>
    <row r="1024" spans="2:8" ht="30" customHeight="1" x14ac:dyDescent="0.25">
      <c r="B1024" s="27"/>
      <c r="C1024" s="27"/>
      <c r="D1024" s="27"/>
      <c r="E1024" s="27"/>
      <c r="F1024" s="27"/>
      <c r="G1024" s="27"/>
      <c r="H1024" s="27"/>
    </row>
    <row r="1025" spans="2:8" ht="30" customHeight="1" x14ac:dyDescent="0.25">
      <c r="B1025" s="27"/>
      <c r="C1025" s="27"/>
      <c r="D1025" s="27"/>
      <c r="E1025" s="27"/>
      <c r="F1025" s="27"/>
      <c r="G1025" s="27"/>
      <c r="H1025" s="27"/>
    </row>
    <row r="1026" spans="2:8" ht="30" customHeight="1" x14ac:dyDescent="0.25">
      <c r="B1026" s="27"/>
      <c r="C1026" s="27"/>
      <c r="D1026" s="27"/>
      <c r="E1026" s="27"/>
      <c r="F1026" s="27"/>
      <c r="G1026" s="27"/>
      <c r="H1026" s="27"/>
    </row>
    <row r="1027" spans="2:8" ht="30" customHeight="1" x14ac:dyDescent="0.25">
      <c r="B1027" s="27"/>
      <c r="C1027" s="27"/>
      <c r="D1027" s="27"/>
      <c r="E1027" s="27"/>
      <c r="F1027" s="27"/>
      <c r="G1027" s="27"/>
      <c r="H1027" s="27"/>
    </row>
    <row r="1028" spans="2:8" ht="30" customHeight="1" x14ac:dyDescent="0.25">
      <c r="B1028" s="27"/>
      <c r="C1028" s="27"/>
      <c r="D1028" s="27"/>
      <c r="E1028" s="27"/>
      <c r="F1028" s="27"/>
      <c r="G1028" s="27"/>
      <c r="H1028" s="27"/>
    </row>
    <row r="1029" spans="2:8" ht="30" customHeight="1" x14ac:dyDescent="0.25">
      <c r="B1029" s="27"/>
      <c r="C1029" s="27"/>
      <c r="D1029" s="27"/>
      <c r="E1029" s="27"/>
      <c r="F1029" s="27"/>
      <c r="G1029" s="27"/>
      <c r="H1029" s="27"/>
    </row>
    <row r="1030" spans="2:8" ht="30" customHeight="1" x14ac:dyDescent="0.25">
      <c r="B1030" s="27"/>
      <c r="C1030" s="27"/>
      <c r="D1030" s="27"/>
      <c r="E1030" s="27"/>
      <c r="F1030" s="27"/>
      <c r="G1030" s="27"/>
      <c r="H1030" s="27"/>
    </row>
    <row r="1031" spans="2:8" ht="30" customHeight="1" x14ac:dyDescent="0.25">
      <c r="B1031" s="27"/>
      <c r="C1031" s="27"/>
      <c r="D1031" s="27"/>
      <c r="E1031" s="27"/>
      <c r="F1031" s="27"/>
      <c r="G1031" s="27"/>
      <c r="H1031" s="27"/>
    </row>
    <row r="1032" spans="2:8" ht="30" customHeight="1" x14ac:dyDescent="0.25">
      <c r="B1032" s="27"/>
      <c r="C1032" s="27"/>
      <c r="D1032" s="27"/>
      <c r="E1032" s="27"/>
      <c r="F1032" s="27"/>
      <c r="G1032" s="27"/>
      <c r="H1032" s="27"/>
    </row>
    <row r="1033" spans="2:8" ht="30" customHeight="1" x14ac:dyDescent="0.25">
      <c r="B1033" s="27"/>
      <c r="C1033" s="27"/>
      <c r="D1033" s="27"/>
      <c r="E1033" s="27"/>
      <c r="F1033" s="27"/>
      <c r="G1033" s="27"/>
      <c r="H1033" s="27"/>
    </row>
    <row r="1034" spans="2:8" ht="30" customHeight="1" x14ac:dyDescent="0.25">
      <c r="B1034" s="27"/>
      <c r="C1034" s="27"/>
      <c r="D1034" s="27"/>
      <c r="E1034" s="27"/>
      <c r="F1034" s="27"/>
      <c r="G1034" s="27"/>
      <c r="H1034" s="27"/>
    </row>
    <row r="1035" spans="2:8" ht="30" customHeight="1" x14ac:dyDescent="0.25">
      <c r="B1035" s="27"/>
      <c r="C1035" s="27"/>
      <c r="D1035" s="27"/>
      <c r="E1035" s="27"/>
      <c r="F1035" s="27"/>
      <c r="G1035" s="27"/>
      <c r="H1035" s="27"/>
    </row>
    <row r="1036" spans="2:8" ht="30" customHeight="1" x14ac:dyDescent="0.25">
      <c r="B1036" s="27"/>
      <c r="C1036" s="27"/>
      <c r="D1036" s="27"/>
      <c r="E1036" s="27"/>
      <c r="F1036" s="27"/>
      <c r="G1036" s="27"/>
      <c r="H1036" s="27"/>
    </row>
    <row r="1037" spans="2:8" ht="30" customHeight="1" x14ac:dyDescent="0.25">
      <c r="B1037" s="27"/>
      <c r="C1037" s="27"/>
      <c r="D1037" s="27"/>
      <c r="E1037" s="27"/>
      <c r="F1037" s="27"/>
      <c r="G1037" s="27"/>
      <c r="H1037" s="27"/>
    </row>
    <row r="1038" spans="2:8" ht="30" customHeight="1" x14ac:dyDescent="0.25">
      <c r="B1038" s="27"/>
      <c r="C1038" s="27"/>
      <c r="D1038" s="27"/>
      <c r="E1038" s="27"/>
      <c r="F1038" s="27"/>
      <c r="G1038" s="27"/>
      <c r="H1038" s="27"/>
    </row>
    <row r="1039" spans="2:8" ht="30" customHeight="1" x14ac:dyDescent="0.25">
      <c r="B1039" s="27"/>
      <c r="C1039" s="27"/>
      <c r="D1039" s="27"/>
      <c r="E1039" s="27"/>
      <c r="F1039" s="27"/>
      <c r="G1039" s="27"/>
      <c r="H1039" s="27"/>
    </row>
    <row r="1040" spans="2:8" ht="30" customHeight="1" x14ac:dyDescent="0.25">
      <c r="B1040" s="27"/>
      <c r="C1040" s="27"/>
      <c r="D1040" s="27"/>
      <c r="E1040" s="27"/>
      <c r="F1040" s="27"/>
      <c r="G1040" s="27"/>
      <c r="H1040" s="27"/>
    </row>
    <row r="1041" spans="2:8" ht="30" customHeight="1" x14ac:dyDescent="0.25">
      <c r="B1041" s="27"/>
      <c r="C1041" s="27"/>
      <c r="D1041" s="27"/>
      <c r="E1041" s="27"/>
      <c r="F1041" s="27"/>
      <c r="G1041" s="27"/>
      <c r="H1041" s="27"/>
    </row>
    <row r="1042" spans="2:8" ht="30" customHeight="1" x14ac:dyDescent="0.25">
      <c r="B1042" s="27"/>
      <c r="C1042" s="27"/>
      <c r="D1042" s="27"/>
      <c r="E1042" s="27"/>
      <c r="F1042" s="27"/>
      <c r="G1042" s="27"/>
      <c r="H1042" s="27"/>
    </row>
    <row r="1043" spans="2:8" ht="30" customHeight="1" x14ac:dyDescent="0.25">
      <c r="B1043" s="27"/>
      <c r="C1043" s="27"/>
      <c r="D1043" s="27"/>
      <c r="E1043" s="27"/>
      <c r="F1043" s="27"/>
      <c r="G1043" s="27"/>
      <c r="H1043" s="27"/>
    </row>
    <row r="1044" spans="2:8" ht="30" customHeight="1" x14ac:dyDescent="0.25">
      <c r="B1044" s="27"/>
      <c r="C1044" s="27"/>
      <c r="D1044" s="27"/>
      <c r="E1044" s="27"/>
      <c r="F1044" s="27"/>
      <c r="G1044" s="27"/>
      <c r="H1044" s="27"/>
    </row>
    <row r="1045" spans="2:8" ht="30" customHeight="1" x14ac:dyDescent="0.25">
      <c r="B1045" s="27"/>
      <c r="C1045" s="27"/>
      <c r="D1045" s="27"/>
      <c r="E1045" s="27"/>
      <c r="F1045" s="27"/>
      <c r="G1045" s="27"/>
      <c r="H1045" s="27"/>
    </row>
    <row r="1046" spans="2:8" ht="30" customHeight="1" x14ac:dyDescent="0.25">
      <c r="B1046" s="27"/>
      <c r="C1046" s="27"/>
      <c r="D1046" s="27"/>
      <c r="E1046" s="27"/>
      <c r="F1046" s="27"/>
      <c r="G1046" s="27"/>
      <c r="H1046" s="27"/>
    </row>
    <row r="1047" spans="2:8" ht="30" customHeight="1" x14ac:dyDescent="0.25">
      <c r="B1047" s="27"/>
      <c r="C1047" s="27"/>
      <c r="D1047" s="27"/>
      <c r="E1047" s="27"/>
      <c r="F1047" s="27"/>
      <c r="G1047" s="27"/>
      <c r="H1047" s="27"/>
    </row>
    <row r="1048" spans="2:8" ht="30" customHeight="1" x14ac:dyDescent="0.25">
      <c r="B1048" s="27"/>
      <c r="C1048" s="27"/>
      <c r="D1048" s="27"/>
      <c r="E1048" s="27"/>
      <c r="F1048" s="27"/>
      <c r="G1048" s="27"/>
      <c r="H1048" s="27"/>
    </row>
    <row r="1049" spans="2:8" ht="30" customHeight="1" x14ac:dyDescent="0.25">
      <c r="B1049" s="27"/>
      <c r="C1049" s="27"/>
      <c r="D1049" s="27"/>
      <c r="E1049" s="27"/>
      <c r="F1049" s="27"/>
      <c r="G1049" s="27"/>
      <c r="H1049" s="27"/>
    </row>
    <row r="1050" spans="2:8" ht="30" customHeight="1" x14ac:dyDescent="0.25">
      <c r="B1050" s="27"/>
      <c r="C1050" s="27"/>
      <c r="D1050" s="27"/>
      <c r="E1050" s="27"/>
      <c r="F1050" s="27"/>
      <c r="G1050" s="27"/>
      <c r="H1050" s="27"/>
    </row>
    <row r="1051" spans="2:8" ht="30" customHeight="1" x14ac:dyDescent="0.25">
      <c r="B1051" s="27"/>
      <c r="C1051" s="27"/>
      <c r="D1051" s="27"/>
      <c r="E1051" s="27"/>
      <c r="F1051" s="27"/>
      <c r="G1051" s="27"/>
      <c r="H1051" s="27"/>
    </row>
    <row r="1052" spans="2:8" ht="30" customHeight="1" x14ac:dyDescent="0.25">
      <c r="B1052" s="27"/>
      <c r="C1052" s="27"/>
      <c r="D1052" s="27"/>
      <c r="E1052" s="27"/>
      <c r="F1052" s="27"/>
      <c r="G1052" s="27"/>
      <c r="H1052" s="27"/>
    </row>
    <row r="1053" spans="2:8" ht="30" customHeight="1" x14ac:dyDescent="0.25">
      <c r="B1053" s="27"/>
      <c r="C1053" s="27"/>
      <c r="D1053" s="27"/>
      <c r="E1053" s="27"/>
      <c r="F1053" s="27"/>
      <c r="G1053" s="27"/>
      <c r="H1053" s="27"/>
    </row>
    <row r="1054" spans="2:8" ht="30" customHeight="1" x14ac:dyDescent="0.25">
      <c r="B1054" s="27"/>
      <c r="C1054" s="27"/>
      <c r="D1054" s="27"/>
      <c r="E1054" s="27"/>
      <c r="F1054" s="27"/>
      <c r="G1054" s="27"/>
      <c r="H1054" s="27"/>
    </row>
    <row r="1055" spans="2:8" ht="30" customHeight="1" x14ac:dyDescent="0.25">
      <c r="B1055" s="27"/>
      <c r="C1055" s="27"/>
      <c r="D1055" s="27"/>
      <c r="E1055" s="27"/>
      <c r="F1055" s="27"/>
      <c r="G1055" s="27"/>
      <c r="H1055" s="27"/>
    </row>
    <row r="1056" spans="2:8" ht="30" customHeight="1" x14ac:dyDescent="0.25">
      <c r="B1056" s="27"/>
      <c r="C1056" s="27"/>
      <c r="D1056" s="27"/>
      <c r="E1056" s="27"/>
      <c r="F1056" s="27"/>
      <c r="G1056" s="27"/>
      <c r="H1056" s="27"/>
    </row>
    <row r="1057" spans="2:8" ht="30" customHeight="1" x14ac:dyDescent="0.25">
      <c r="B1057" s="27"/>
      <c r="C1057" s="27"/>
      <c r="D1057" s="27"/>
      <c r="E1057" s="27"/>
      <c r="F1057" s="27"/>
      <c r="G1057" s="27"/>
      <c r="H1057" s="27"/>
    </row>
    <row r="1058" spans="2:8" ht="30" customHeight="1" x14ac:dyDescent="0.25">
      <c r="B1058" s="27"/>
      <c r="C1058" s="27"/>
      <c r="D1058" s="27"/>
      <c r="E1058" s="27"/>
      <c r="F1058" s="27"/>
      <c r="G1058" s="27"/>
      <c r="H1058" s="27"/>
    </row>
    <row r="1059" spans="2:8" ht="30" customHeight="1" x14ac:dyDescent="0.25">
      <c r="B1059" s="27"/>
      <c r="C1059" s="27"/>
      <c r="D1059" s="27"/>
      <c r="E1059" s="27"/>
      <c r="F1059" s="27"/>
      <c r="G1059" s="27"/>
      <c r="H1059" s="27"/>
    </row>
    <row r="1060" spans="2:8" ht="30" customHeight="1" x14ac:dyDescent="0.25">
      <c r="B1060" s="27"/>
      <c r="C1060" s="27"/>
      <c r="D1060" s="27"/>
      <c r="E1060" s="27"/>
      <c r="F1060" s="27"/>
      <c r="G1060" s="27"/>
      <c r="H1060" s="27"/>
    </row>
    <row r="1061" spans="2:8" ht="30" customHeight="1" x14ac:dyDescent="0.25">
      <c r="B1061" s="27"/>
      <c r="C1061" s="27"/>
      <c r="D1061" s="27"/>
      <c r="E1061" s="27"/>
      <c r="F1061" s="27"/>
      <c r="G1061" s="27"/>
      <c r="H1061" s="27"/>
    </row>
    <row r="1062" spans="2:8" ht="30" customHeight="1" x14ac:dyDescent="0.25">
      <c r="B1062" s="27"/>
      <c r="C1062" s="27"/>
      <c r="D1062" s="27"/>
      <c r="E1062" s="27"/>
      <c r="F1062" s="27"/>
      <c r="G1062" s="27"/>
      <c r="H1062" s="27"/>
    </row>
    <row r="1063" spans="2:8" ht="30" customHeight="1" x14ac:dyDescent="0.25">
      <c r="B1063" s="27"/>
      <c r="C1063" s="27"/>
      <c r="D1063" s="27"/>
      <c r="E1063" s="27"/>
      <c r="F1063" s="27"/>
      <c r="G1063" s="27"/>
      <c r="H1063" s="27"/>
    </row>
    <row r="1064" spans="2:8" ht="30" customHeight="1" x14ac:dyDescent="0.25">
      <c r="B1064" s="27"/>
      <c r="C1064" s="27"/>
      <c r="D1064" s="27"/>
      <c r="E1064" s="27"/>
      <c r="F1064" s="27"/>
      <c r="G1064" s="27"/>
      <c r="H1064" s="27"/>
    </row>
    <row r="1065" spans="2:8" ht="30" customHeight="1" x14ac:dyDescent="0.25">
      <c r="B1065" s="27"/>
      <c r="C1065" s="27"/>
      <c r="D1065" s="27"/>
      <c r="E1065" s="27"/>
      <c r="F1065" s="27"/>
      <c r="G1065" s="27"/>
      <c r="H1065" s="27"/>
    </row>
    <row r="1066" spans="2:8" ht="30" customHeight="1" x14ac:dyDescent="0.25">
      <c r="B1066" s="27"/>
      <c r="C1066" s="27"/>
      <c r="D1066" s="27"/>
      <c r="E1066" s="27"/>
      <c r="F1066" s="27"/>
      <c r="G1066" s="27"/>
      <c r="H1066" s="27"/>
    </row>
    <row r="1067" spans="2:8" ht="30" customHeight="1" x14ac:dyDescent="0.25">
      <c r="B1067" s="27"/>
      <c r="C1067" s="27"/>
      <c r="D1067" s="27"/>
      <c r="E1067" s="27"/>
      <c r="F1067" s="27"/>
      <c r="G1067" s="27"/>
      <c r="H1067" s="27"/>
    </row>
    <row r="1068" spans="2:8" ht="30" customHeight="1" x14ac:dyDescent="0.25">
      <c r="B1068" s="27"/>
      <c r="C1068" s="27"/>
      <c r="D1068" s="27"/>
      <c r="E1068" s="27"/>
      <c r="F1068" s="27"/>
      <c r="G1068" s="27"/>
      <c r="H1068" s="27"/>
    </row>
    <row r="1069" spans="2:8" ht="30" customHeight="1" x14ac:dyDescent="0.25">
      <c r="B1069" s="27"/>
      <c r="C1069" s="27"/>
      <c r="D1069" s="27"/>
      <c r="E1069" s="27"/>
      <c r="F1069" s="27"/>
      <c r="G1069" s="27"/>
      <c r="H1069" s="27"/>
    </row>
    <row r="1070" spans="2:8" ht="30" customHeight="1" x14ac:dyDescent="0.25">
      <c r="B1070" s="27"/>
      <c r="C1070" s="27"/>
      <c r="D1070" s="27"/>
      <c r="E1070" s="27"/>
      <c r="F1070" s="27"/>
      <c r="G1070" s="27"/>
      <c r="H1070" s="27"/>
    </row>
    <row r="1071" spans="2:8" ht="30" customHeight="1" x14ac:dyDescent="0.25">
      <c r="B1071" s="27"/>
      <c r="C1071" s="27"/>
      <c r="D1071" s="27"/>
      <c r="E1071" s="27"/>
      <c r="F1071" s="27"/>
      <c r="G1071" s="27"/>
      <c r="H1071" s="27"/>
    </row>
    <row r="1072" spans="2:8" ht="30" customHeight="1" x14ac:dyDescent="0.25">
      <c r="B1072" s="27"/>
      <c r="C1072" s="27"/>
      <c r="D1072" s="27"/>
      <c r="E1072" s="27"/>
      <c r="F1072" s="27"/>
      <c r="G1072" s="27"/>
      <c r="H1072" s="27"/>
    </row>
    <row r="1073" spans="2:8" ht="30" customHeight="1" x14ac:dyDescent="0.25">
      <c r="B1073" s="27"/>
      <c r="C1073" s="27"/>
      <c r="D1073" s="27"/>
      <c r="E1073" s="27"/>
      <c r="F1073" s="27"/>
      <c r="G1073" s="27"/>
      <c r="H1073" s="27"/>
    </row>
    <row r="1074" spans="2:8" ht="30" customHeight="1" x14ac:dyDescent="0.25">
      <c r="B1074" s="27"/>
      <c r="C1074" s="27"/>
      <c r="D1074" s="27"/>
      <c r="E1074" s="27"/>
      <c r="F1074" s="27"/>
      <c r="G1074" s="27"/>
      <c r="H1074" s="27"/>
    </row>
    <row r="1075" spans="2:8" ht="30" customHeight="1" x14ac:dyDescent="0.25">
      <c r="B1075" s="27"/>
      <c r="C1075" s="27"/>
      <c r="D1075" s="27"/>
      <c r="E1075" s="27"/>
      <c r="F1075" s="27"/>
      <c r="G1075" s="27"/>
      <c r="H1075" s="27"/>
    </row>
    <row r="1076" spans="2:8" ht="30" customHeight="1" x14ac:dyDescent="0.25">
      <c r="B1076" s="27"/>
      <c r="C1076" s="27"/>
      <c r="D1076" s="27"/>
      <c r="E1076" s="27"/>
      <c r="F1076" s="27"/>
      <c r="G1076" s="27"/>
      <c r="H1076" s="27"/>
    </row>
    <row r="1077" spans="2:8" ht="30" customHeight="1" x14ac:dyDescent="0.25">
      <c r="B1077" s="27"/>
      <c r="C1077" s="27"/>
      <c r="D1077" s="27"/>
      <c r="E1077" s="27"/>
      <c r="F1077" s="27"/>
      <c r="G1077" s="27"/>
      <c r="H1077" s="27"/>
    </row>
    <row r="1078" spans="2:8" ht="30" customHeight="1" x14ac:dyDescent="0.25">
      <c r="B1078" s="27"/>
      <c r="C1078" s="27"/>
      <c r="D1078" s="27"/>
      <c r="E1078" s="27"/>
      <c r="F1078" s="27"/>
      <c r="G1078" s="27"/>
      <c r="H1078" s="27"/>
    </row>
    <row r="1079" spans="2:8" ht="30" customHeight="1" x14ac:dyDescent="0.25">
      <c r="B1079" s="27"/>
      <c r="C1079" s="27"/>
      <c r="D1079" s="27"/>
      <c r="E1079" s="27"/>
      <c r="F1079" s="27"/>
      <c r="G1079" s="27"/>
      <c r="H1079" s="27"/>
    </row>
    <row r="1080" spans="2:8" ht="30" customHeight="1" x14ac:dyDescent="0.25">
      <c r="B1080" s="27"/>
      <c r="C1080" s="27"/>
      <c r="D1080" s="27"/>
      <c r="E1080" s="27"/>
      <c r="F1080" s="27"/>
      <c r="G1080" s="27"/>
      <c r="H1080" s="27"/>
    </row>
    <row r="1081" spans="2:8" ht="30" customHeight="1" x14ac:dyDescent="0.25">
      <c r="B1081" s="27"/>
      <c r="C1081" s="27"/>
      <c r="D1081" s="27"/>
      <c r="E1081" s="27"/>
      <c r="F1081" s="27"/>
      <c r="G1081" s="27"/>
      <c r="H1081" s="27"/>
    </row>
    <row r="1082" spans="2:8" ht="30" customHeight="1" x14ac:dyDescent="0.25">
      <c r="B1082" s="27"/>
      <c r="C1082" s="27"/>
      <c r="D1082" s="27"/>
      <c r="E1082" s="27"/>
      <c r="F1082" s="27"/>
      <c r="G1082" s="27"/>
      <c r="H1082" s="27"/>
    </row>
  </sheetData>
  <sheetProtection password="9004" sheet="1" objects="1" scenarios="1" selectLockedCells="1"/>
  <mergeCells count="1">
    <mergeCell ref="B5:H5"/>
  </mergeCells>
  <dataValidations count="2">
    <dataValidation type="list" allowBlank="1" showErrorMessage="1" errorTitle="Erro de operação!" error="_x000a_Selecione um valor da lista." sqref="D7:D1006">
      <formula1>ListaCargos</formula1>
    </dataValidation>
    <dataValidation type="list" allowBlank="1" showErrorMessage="1" errorTitle="Erro de operação!" error="_x000a_Selecione um valor da lista." sqref="E7:E1006">
      <formula1>ListaAreas</formula1>
    </dataValidation>
  </dataValidations>
  <printOptions verticalCentered="1"/>
  <pageMargins left="0.23622047244094491" right="0.23622047244094491" top="0.74803149606299213" bottom="0.74803149606299213" header="0.31496062992125984" footer="0.31496062992125984"/>
  <pageSetup paperSize="9" scale="92" orientation="landscape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T1006"/>
  <sheetViews>
    <sheetView showGridLines="0" zoomScaleNormal="100" workbookViewId="0">
      <selection activeCell="C7" sqref="C7:F9"/>
    </sheetView>
  </sheetViews>
  <sheetFormatPr defaultRowHeight="15" x14ac:dyDescent="0.25"/>
  <cols>
    <col min="1" max="1" width="3.85546875" style="20" customWidth="1"/>
    <col min="2" max="2" width="8.42578125" style="43" customWidth="1"/>
    <col min="3" max="3" width="63.5703125" style="27" customWidth="1"/>
    <col min="4" max="4" width="50.7109375" style="27" customWidth="1"/>
    <col min="5" max="5" width="29.28515625" style="27" customWidth="1"/>
    <col min="6" max="6" width="13.28515625" style="27" bestFit="1" customWidth="1"/>
    <col min="7" max="19" width="9.140625" style="20"/>
    <col min="20" max="20" width="9.140625" style="28"/>
    <col min="21" max="16384" width="9.140625" style="20"/>
  </cols>
  <sheetData>
    <row r="1" spans="1:20" s="15" customFormat="1" ht="30" customHeight="1" x14ac:dyDescent="0.25">
      <c r="B1" s="35"/>
    </row>
    <row r="2" spans="1:20" s="16" customFormat="1" ht="24.95" customHeight="1" x14ac:dyDescent="0.25">
      <c r="B2" s="36"/>
    </row>
    <row r="3" spans="1:20" s="19" customFormat="1" ht="26.25" customHeight="1" x14ac:dyDescent="0.25">
      <c r="A3" s="1"/>
      <c r="B3" s="37"/>
      <c r="C3" s="18"/>
      <c r="D3" s="18"/>
      <c r="E3" s="18"/>
      <c r="F3" s="18"/>
    </row>
    <row r="4" spans="1:20" ht="23.25" x14ac:dyDescent="0.25">
      <c r="B4" s="38" t="s">
        <v>125</v>
      </c>
      <c r="C4" s="39"/>
      <c r="D4" s="39"/>
      <c r="E4" s="39"/>
      <c r="F4" s="39"/>
    </row>
    <row r="5" spans="1:20" ht="24.95" customHeight="1" x14ac:dyDescent="0.25">
      <c r="B5" s="29" t="s">
        <v>53</v>
      </c>
      <c r="C5" s="29"/>
      <c r="D5" s="29"/>
      <c r="E5" s="29"/>
      <c r="F5" s="29"/>
    </row>
    <row r="6" spans="1:20" ht="24.95" customHeight="1" x14ac:dyDescent="0.25">
      <c r="B6" s="40" t="s">
        <v>129</v>
      </c>
      <c r="C6" s="41" t="s">
        <v>11</v>
      </c>
      <c r="D6" s="41" t="s">
        <v>12</v>
      </c>
      <c r="E6" s="41" t="s">
        <v>14</v>
      </c>
      <c r="F6" s="41" t="s">
        <v>130</v>
      </c>
    </row>
    <row r="7" spans="1:20" ht="24.95" customHeight="1" x14ac:dyDescent="0.25">
      <c r="B7" s="42">
        <v>1</v>
      </c>
      <c r="C7" s="5" t="s">
        <v>23</v>
      </c>
      <c r="D7" s="5" t="s">
        <v>24</v>
      </c>
      <c r="E7" s="5" t="s">
        <v>59</v>
      </c>
      <c r="F7" s="5">
        <v>10</v>
      </c>
      <c r="T7" s="28" t="str">
        <f>Funcionários!B7</f>
        <v>José</v>
      </c>
    </row>
    <row r="8" spans="1:20" ht="24.95" customHeight="1" x14ac:dyDescent="0.25">
      <c r="B8" s="42">
        <v>2</v>
      </c>
      <c r="C8" s="5" t="s">
        <v>31</v>
      </c>
      <c r="D8" s="5" t="s">
        <v>32</v>
      </c>
      <c r="E8" s="5" t="s">
        <v>63</v>
      </c>
      <c r="F8" s="5">
        <v>8</v>
      </c>
      <c r="T8" s="28" t="str">
        <f>Funcionários!B8</f>
        <v>João</v>
      </c>
    </row>
    <row r="9" spans="1:20" ht="24.95" customHeight="1" x14ac:dyDescent="0.25">
      <c r="B9" s="42">
        <v>3</v>
      </c>
      <c r="C9" s="4"/>
      <c r="D9" s="4"/>
      <c r="E9" s="4"/>
      <c r="F9" s="4"/>
      <c r="T9" s="28" t="str">
        <f>Funcionários!B9</f>
        <v>Maria</v>
      </c>
    </row>
    <row r="10" spans="1:20" ht="24.95" customHeight="1" x14ac:dyDescent="0.25">
      <c r="B10" s="42">
        <v>4</v>
      </c>
      <c r="C10" s="26"/>
      <c r="D10" s="26"/>
      <c r="E10" s="26"/>
      <c r="F10" s="26"/>
      <c r="T10" s="28">
        <f>Funcionários!B10</f>
        <v>0</v>
      </c>
    </row>
    <row r="11" spans="1:20" ht="24.95" customHeight="1" x14ac:dyDescent="0.25">
      <c r="B11" s="42">
        <v>5</v>
      </c>
      <c r="C11" s="26"/>
      <c r="D11" s="26"/>
      <c r="E11" s="26"/>
      <c r="F11" s="26"/>
      <c r="T11" s="28">
        <f>Funcionários!B11</f>
        <v>0</v>
      </c>
    </row>
    <row r="12" spans="1:20" ht="24.95" customHeight="1" x14ac:dyDescent="0.25">
      <c r="B12" s="42">
        <v>6</v>
      </c>
      <c r="C12" s="30"/>
      <c r="D12" s="30"/>
      <c r="E12" s="30"/>
      <c r="F12" s="30"/>
      <c r="T12" s="28">
        <f>Funcionários!B12</f>
        <v>0</v>
      </c>
    </row>
    <row r="13" spans="1:20" ht="24.95" customHeight="1" x14ac:dyDescent="0.25">
      <c r="B13" s="42">
        <v>7</v>
      </c>
      <c r="C13" s="30"/>
      <c r="D13" s="30"/>
      <c r="E13" s="30"/>
      <c r="F13" s="30"/>
      <c r="T13" s="28">
        <f>Funcionários!B13</f>
        <v>0</v>
      </c>
    </row>
    <row r="14" spans="1:20" ht="24.95" customHeight="1" x14ac:dyDescent="0.25">
      <c r="B14" s="42">
        <v>8</v>
      </c>
      <c r="C14" s="26"/>
      <c r="D14" s="26"/>
      <c r="E14" s="26"/>
      <c r="F14" s="26"/>
      <c r="T14" s="28">
        <f>Funcionários!B14</f>
        <v>0</v>
      </c>
    </row>
    <row r="15" spans="1:20" ht="24.95" customHeight="1" x14ac:dyDescent="0.25">
      <c r="B15" s="42">
        <v>9</v>
      </c>
      <c r="C15" s="26"/>
      <c r="D15" s="26"/>
      <c r="E15" s="26"/>
      <c r="F15" s="26"/>
      <c r="T15" s="28">
        <f>Funcionários!B15</f>
        <v>0</v>
      </c>
    </row>
    <row r="16" spans="1:20" ht="24.95" customHeight="1" x14ac:dyDescent="0.25">
      <c r="B16" s="42">
        <v>10</v>
      </c>
      <c r="C16" s="26"/>
      <c r="D16" s="26"/>
      <c r="E16" s="26"/>
      <c r="F16" s="26"/>
      <c r="T16" s="28">
        <f>Funcionários!B16</f>
        <v>0</v>
      </c>
    </row>
    <row r="17" spans="2:20" ht="24.95" customHeight="1" x14ac:dyDescent="0.25">
      <c r="B17" s="42">
        <v>11</v>
      </c>
      <c r="C17" s="30"/>
      <c r="D17" s="30"/>
      <c r="E17" s="30"/>
      <c r="F17" s="30"/>
      <c r="T17" s="28">
        <f>Funcionários!B17</f>
        <v>0</v>
      </c>
    </row>
    <row r="18" spans="2:20" ht="24.95" customHeight="1" x14ac:dyDescent="0.25">
      <c r="B18" s="42">
        <v>12</v>
      </c>
      <c r="C18" s="30"/>
      <c r="D18" s="30"/>
      <c r="E18" s="30"/>
      <c r="F18" s="30"/>
      <c r="T18" s="28">
        <f>Funcionários!B18</f>
        <v>0</v>
      </c>
    </row>
    <row r="19" spans="2:20" ht="24.95" customHeight="1" x14ac:dyDescent="0.25">
      <c r="B19" s="42">
        <v>13</v>
      </c>
      <c r="C19" s="26"/>
      <c r="D19" s="26"/>
      <c r="E19" s="26"/>
      <c r="F19" s="26"/>
      <c r="T19" s="28">
        <f>Funcionários!B19</f>
        <v>0</v>
      </c>
    </row>
    <row r="20" spans="2:20" ht="24.95" customHeight="1" x14ac:dyDescent="0.25">
      <c r="B20" s="42">
        <v>14</v>
      </c>
      <c r="C20" s="26"/>
      <c r="D20" s="26"/>
      <c r="E20" s="26"/>
      <c r="F20" s="26"/>
      <c r="T20" s="28">
        <f>Funcionários!B20</f>
        <v>0</v>
      </c>
    </row>
    <row r="21" spans="2:20" ht="24.95" customHeight="1" x14ac:dyDescent="0.25">
      <c r="B21" s="42">
        <v>15</v>
      </c>
      <c r="C21" s="26"/>
      <c r="D21" s="26"/>
      <c r="E21" s="26"/>
      <c r="F21" s="26"/>
      <c r="T21" s="28">
        <f>Funcionários!B21</f>
        <v>0</v>
      </c>
    </row>
    <row r="22" spans="2:20" ht="24.95" customHeight="1" x14ac:dyDescent="0.25">
      <c r="B22" s="42">
        <v>16</v>
      </c>
      <c r="C22" s="26"/>
      <c r="D22" s="26"/>
      <c r="E22" s="26"/>
      <c r="F22" s="26"/>
      <c r="T22" s="28">
        <f>Funcionários!B22</f>
        <v>0</v>
      </c>
    </row>
    <row r="23" spans="2:20" ht="24.95" customHeight="1" x14ac:dyDescent="0.25">
      <c r="B23" s="42">
        <v>17</v>
      </c>
      <c r="C23" s="26"/>
      <c r="D23" s="26"/>
      <c r="E23" s="26"/>
      <c r="F23" s="26"/>
      <c r="T23" s="28">
        <f>Funcionários!B23</f>
        <v>0</v>
      </c>
    </row>
    <row r="24" spans="2:20" ht="24.95" customHeight="1" x14ac:dyDescent="0.25">
      <c r="B24" s="42">
        <v>18</v>
      </c>
      <c r="C24" s="26"/>
      <c r="D24" s="26"/>
      <c r="E24" s="26"/>
      <c r="F24" s="26"/>
      <c r="T24" s="28">
        <f>Funcionários!B24</f>
        <v>0</v>
      </c>
    </row>
    <row r="25" spans="2:20" ht="24.95" customHeight="1" x14ac:dyDescent="0.25">
      <c r="B25" s="42">
        <v>19</v>
      </c>
      <c r="C25" s="26"/>
      <c r="D25" s="26"/>
      <c r="E25" s="26"/>
      <c r="F25" s="26"/>
      <c r="T25" s="28">
        <f>Funcionários!B25</f>
        <v>0</v>
      </c>
    </row>
    <row r="26" spans="2:20" ht="24.95" customHeight="1" x14ac:dyDescent="0.25">
      <c r="B26" s="42">
        <v>20</v>
      </c>
      <c r="C26" s="26"/>
      <c r="D26" s="26"/>
      <c r="E26" s="26"/>
      <c r="F26" s="26"/>
      <c r="T26" s="28">
        <f>Funcionários!B26</f>
        <v>0</v>
      </c>
    </row>
    <row r="27" spans="2:20" ht="24.95" customHeight="1" x14ac:dyDescent="0.25">
      <c r="B27" s="42">
        <v>21</v>
      </c>
      <c r="C27" s="26"/>
      <c r="D27" s="26"/>
      <c r="E27" s="26"/>
      <c r="F27" s="26"/>
      <c r="T27" s="28">
        <f>Funcionários!B27</f>
        <v>0</v>
      </c>
    </row>
    <row r="28" spans="2:20" ht="24.95" customHeight="1" x14ac:dyDescent="0.25">
      <c r="B28" s="42">
        <v>22</v>
      </c>
      <c r="C28" s="26"/>
      <c r="D28" s="26"/>
      <c r="E28" s="26"/>
      <c r="F28" s="26"/>
      <c r="T28" s="28">
        <f>Funcionários!B28</f>
        <v>0</v>
      </c>
    </row>
    <row r="29" spans="2:20" ht="24.95" customHeight="1" x14ac:dyDescent="0.25">
      <c r="B29" s="42">
        <v>23</v>
      </c>
      <c r="C29" s="26"/>
      <c r="D29" s="26"/>
      <c r="E29" s="26"/>
      <c r="F29" s="26"/>
      <c r="T29" s="28">
        <f>Funcionários!B29</f>
        <v>0</v>
      </c>
    </row>
    <row r="30" spans="2:20" ht="24.95" customHeight="1" x14ac:dyDescent="0.25">
      <c r="B30" s="42">
        <v>24</v>
      </c>
      <c r="C30" s="26"/>
      <c r="D30" s="26"/>
      <c r="E30" s="26"/>
      <c r="F30" s="26"/>
      <c r="T30" s="28">
        <f>Funcionários!B30</f>
        <v>0</v>
      </c>
    </row>
    <row r="31" spans="2:20" ht="24.95" customHeight="1" x14ac:dyDescent="0.25">
      <c r="B31" s="42">
        <v>25</v>
      </c>
      <c r="C31" s="26"/>
      <c r="D31" s="26"/>
      <c r="E31" s="26"/>
      <c r="F31" s="26"/>
      <c r="T31" s="28">
        <f>Funcionários!B31</f>
        <v>0</v>
      </c>
    </row>
    <row r="32" spans="2:20" ht="24.95" customHeight="1" x14ac:dyDescent="0.25">
      <c r="B32" s="42">
        <v>26</v>
      </c>
      <c r="C32" s="26"/>
      <c r="D32" s="26"/>
      <c r="E32" s="26"/>
      <c r="F32" s="26"/>
      <c r="T32" s="28">
        <f>Funcionários!B32</f>
        <v>0</v>
      </c>
    </row>
    <row r="33" spans="2:20" ht="24.95" customHeight="1" x14ac:dyDescent="0.25">
      <c r="B33" s="42">
        <v>27</v>
      </c>
      <c r="C33" s="26"/>
      <c r="D33" s="26"/>
      <c r="E33" s="26"/>
      <c r="F33" s="26"/>
      <c r="T33" s="28">
        <f>Funcionários!B33</f>
        <v>0</v>
      </c>
    </row>
    <row r="34" spans="2:20" ht="24.95" customHeight="1" x14ac:dyDescent="0.25">
      <c r="B34" s="42">
        <v>28</v>
      </c>
      <c r="C34" s="26"/>
      <c r="D34" s="26"/>
      <c r="E34" s="26"/>
      <c r="F34" s="26"/>
      <c r="T34" s="28">
        <f>Funcionários!B34</f>
        <v>0</v>
      </c>
    </row>
    <row r="35" spans="2:20" ht="24.95" customHeight="1" x14ac:dyDescent="0.25">
      <c r="B35" s="42">
        <v>29</v>
      </c>
      <c r="C35" s="26"/>
      <c r="D35" s="26"/>
      <c r="E35" s="26"/>
      <c r="F35" s="26"/>
      <c r="T35" s="28">
        <f>Funcionários!B35</f>
        <v>0</v>
      </c>
    </row>
    <row r="36" spans="2:20" ht="24.95" customHeight="1" x14ac:dyDescent="0.25">
      <c r="B36" s="42">
        <v>30</v>
      </c>
      <c r="C36" s="26"/>
      <c r="D36" s="26"/>
      <c r="E36" s="26"/>
      <c r="F36" s="26"/>
      <c r="T36" s="28">
        <f>Funcionários!B36</f>
        <v>0</v>
      </c>
    </row>
    <row r="37" spans="2:20" ht="24.95" customHeight="1" x14ac:dyDescent="0.25">
      <c r="B37" s="42">
        <v>31</v>
      </c>
      <c r="C37" s="26"/>
      <c r="D37" s="26"/>
      <c r="E37" s="26"/>
      <c r="F37" s="26"/>
      <c r="T37" s="28">
        <f>Funcionários!B37</f>
        <v>0</v>
      </c>
    </row>
    <row r="38" spans="2:20" ht="24.95" customHeight="1" x14ac:dyDescent="0.25">
      <c r="B38" s="42">
        <v>32</v>
      </c>
      <c r="C38" s="26"/>
      <c r="D38" s="26"/>
      <c r="E38" s="26"/>
      <c r="F38" s="26"/>
      <c r="T38" s="28">
        <f>Funcionários!B38</f>
        <v>0</v>
      </c>
    </row>
    <row r="39" spans="2:20" ht="24.95" customHeight="1" x14ac:dyDescent="0.25">
      <c r="B39" s="42">
        <v>33</v>
      </c>
      <c r="C39" s="26"/>
      <c r="D39" s="26"/>
      <c r="E39" s="26"/>
      <c r="F39" s="26"/>
      <c r="T39" s="28">
        <f>Funcionários!B39</f>
        <v>0</v>
      </c>
    </row>
    <row r="40" spans="2:20" ht="24.95" customHeight="1" x14ac:dyDescent="0.25">
      <c r="B40" s="42">
        <v>34</v>
      </c>
      <c r="C40" s="26"/>
      <c r="D40" s="26"/>
      <c r="E40" s="26"/>
      <c r="F40" s="26"/>
      <c r="T40" s="28">
        <f>Funcionários!B40</f>
        <v>0</v>
      </c>
    </row>
    <row r="41" spans="2:20" ht="24.95" customHeight="1" x14ac:dyDescent="0.25">
      <c r="B41" s="42">
        <v>35</v>
      </c>
      <c r="C41" s="26"/>
      <c r="D41" s="26"/>
      <c r="E41" s="26"/>
      <c r="F41" s="26"/>
      <c r="T41" s="28">
        <f>Funcionários!B41</f>
        <v>0</v>
      </c>
    </row>
    <row r="42" spans="2:20" ht="24.95" customHeight="1" x14ac:dyDescent="0.25">
      <c r="B42" s="42">
        <v>36</v>
      </c>
      <c r="C42" s="26"/>
      <c r="D42" s="26"/>
      <c r="E42" s="26"/>
      <c r="F42" s="26"/>
      <c r="T42" s="28">
        <f>Funcionários!B42</f>
        <v>0</v>
      </c>
    </row>
    <row r="43" spans="2:20" ht="24.95" customHeight="1" x14ac:dyDescent="0.25">
      <c r="B43" s="42">
        <v>37</v>
      </c>
      <c r="C43" s="26"/>
      <c r="D43" s="26"/>
      <c r="E43" s="26"/>
      <c r="F43" s="26"/>
      <c r="T43" s="28">
        <f>Funcionários!B43</f>
        <v>0</v>
      </c>
    </row>
    <row r="44" spans="2:20" ht="24.95" customHeight="1" x14ac:dyDescent="0.25">
      <c r="B44" s="42">
        <v>38</v>
      </c>
      <c r="C44" s="26"/>
      <c r="D44" s="26"/>
      <c r="E44" s="26"/>
      <c r="F44" s="26"/>
      <c r="T44" s="28">
        <f>Funcionários!B44</f>
        <v>0</v>
      </c>
    </row>
    <row r="45" spans="2:20" ht="24.95" customHeight="1" x14ac:dyDescent="0.25">
      <c r="B45" s="42">
        <v>39</v>
      </c>
      <c r="C45" s="26"/>
      <c r="D45" s="26"/>
      <c r="E45" s="26"/>
      <c r="F45" s="26"/>
      <c r="T45" s="28">
        <f>Funcionários!B45</f>
        <v>0</v>
      </c>
    </row>
    <row r="46" spans="2:20" ht="24.95" customHeight="1" x14ac:dyDescent="0.25">
      <c r="B46" s="42">
        <v>40</v>
      </c>
      <c r="C46" s="26"/>
      <c r="D46" s="26"/>
      <c r="E46" s="26"/>
      <c r="F46" s="26"/>
      <c r="T46" s="28">
        <f>Funcionários!B46</f>
        <v>0</v>
      </c>
    </row>
    <row r="47" spans="2:20" ht="24.95" customHeight="1" x14ac:dyDescent="0.25">
      <c r="B47" s="42">
        <v>41</v>
      </c>
      <c r="C47" s="26"/>
      <c r="D47" s="26"/>
      <c r="E47" s="26"/>
      <c r="F47" s="26"/>
      <c r="T47" s="28">
        <f>Funcionários!B47</f>
        <v>0</v>
      </c>
    </row>
    <row r="48" spans="2:20" ht="24.95" customHeight="1" x14ac:dyDescent="0.25">
      <c r="B48" s="42">
        <v>42</v>
      </c>
      <c r="C48" s="26"/>
      <c r="D48" s="26"/>
      <c r="E48" s="26"/>
      <c r="F48" s="26"/>
      <c r="T48" s="28">
        <f>Funcionários!B48</f>
        <v>0</v>
      </c>
    </row>
    <row r="49" spans="2:20" ht="24.95" customHeight="1" x14ac:dyDescent="0.25">
      <c r="B49" s="42">
        <v>43</v>
      </c>
      <c r="C49" s="26"/>
      <c r="D49" s="26"/>
      <c r="E49" s="26"/>
      <c r="F49" s="26"/>
      <c r="T49" s="28">
        <f>Funcionários!B49</f>
        <v>0</v>
      </c>
    </row>
    <row r="50" spans="2:20" ht="24.95" customHeight="1" x14ac:dyDescent="0.25">
      <c r="B50" s="42">
        <v>44</v>
      </c>
      <c r="C50" s="26"/>
      <c r="D50" s="26"/>
      <c r="E50" s="26"/>
      <c r="F50" s="26"/>
      <c r="T50" s="28">
        <f>Funcionários!B50</f>
        <v>0</v>
      </c>
    </row>
    <row r="51" spans="2:20" ht="24.95" customHeight="1" x14ac:dyDescent="0.25">
      <c r="B51" s="42">
        <v>45</v>
      </c>
      <c r="C51" s="26"/>
      <c r="D51" s="26"/>
      <c r="E51" s="26"/>
      <c r="F51" s="26"/>
      <c r="T51" s="28">
        <f>Funcionários!B51</f>
        <v>0</v>
      </c>
    </row>
    <row r="52" spans="2:20" ht="24.95" customHeight="1" x14ac:dyDescent="0.25">
      <c r="B52" s="42">
        <v>46</v>
      </c>
      <c r="C52" s="26"/>
      <c r="D52" s="26"/>
      <c r="E52" s="26"/>
      <c r="F52" s="26"/>
      <c r="T52" s="28">
        <f>Funcionários!B52</f>
        <v>0</v>
      </c>
    </row>
    <row r="53" spans="2:20" ht="24.95" customHeight="1" x14ac:dyDescent="0.25">
      <c r="B53" s="42">
        <v>47</v>
      </c>
      <c r="C53" s="26"/>
      <c r="D53" s="26"/>
      <c r="E53" s="26"/>
      <c r="F53" s="26"/>
      <c r="T53" s="28">
        <f>Funcionários!B53</f>
        <v>0</v>
      </c>
    </row>
    <row r="54" spans="2:20" ht="24.95" customHeight="1" x14ac:dyDescent="0.25">
      <c r="B54" s="42">
        <v>48</v>
      </c>
      <c r="C54" s="26"/>
      <c r="D54" s="26"/>
      <c r="E54" s="26"/>
      <c r="F54" s="26"/>
      <c r="T54" s="28">
        <f>Funcionários!B54</f>
        <v>0</v>
      </c>
    </row>
    <row r="55" spans="2:20" ht="24.95" customHeight="1" x14ac:dyDescent="0.25">
      <c r="B55" s="42">
        <v>49</v>
      </c>
      <c r="C55" s="26"/>
      <c r="D55" s="26"/>
      <c r="E55" s="26"/>
      <c r="F55" s="26"/>
      <c r="T55" s="28">
        <f>Funcionários!B55</f>
        <v>0</v>
      </c>
    </row>
    <row r="56" spans="2:20" ht="24.95" customHeight="1" x14ac:dyDescent="0.25">
      <c r="B56" s="42">
        <v>50</v>
      </c>
      <c r="C56" s="26"/>
      <c r="D56" s="26"/>
      <c r="E56" s="26"/>
      <c r="F56" s="26"/>
      <c r="T56" s="28">
        <f>Funcionários!B56</f>
        <v>0</v>
      </c>
    </row>
    <row r="57" spans="2:20" ht="24.95" customHeight="1" x14ac:dyDescent="0.25">
      <c r="B57" s="42">
        <v>51</v>
      </c>
      <c r="C57" s="26"/>
      <c r="D57" s="26"/>
      <c r="E57" s="26"/>
      <c r="F57" s="26"/>
      <c r="T57" s="28">
        <f>Funcionários!B57</f>
        <v>0</v>
      </c>
    </row>
    <row r="58" spans="2:20" ht="24.95" customHeight="1" x14ac:dyDescent="0.25">
      <c r="B58" s="42">
        <v>52</v>
      </c>
      <c r="C58" s="26"/>
      <c r="D58" s="26"/>
      <c r="E58" s="26"/>
      <c r="F58" s="26"/>
      <c r="T58" s="28">
        <f>Funcionários!B58</f>
        <v>0</v>
      </c>
    </row>
    <row r="59" spans="2:20" ht="24.95" customHeight="1" x14ac:dyDescent="0.25">
      <c r="B59" s="42">
        <v>53</v>
      </c>
      <c r="C59" s="26"/>
      <c r="D59" s="26"/>
      <c r="E59" s="26"/>
      <c r="F59" s="26"/>
      <c r="T59" s="28">
        <f>Funcionários!B59</f>
        <v>0</v>
      </c>
    </row>
    <row r="60" spans="2:20" ht="24.95" customHeight="1" x14ac:dyDescent="0.25">
      <c r="B60" s="42">
        <v>54</v>
      </c>
      <c r="C60" s="26"/>
      <c r="D60" s="26"/>
      <c r="E60" s="26"/>
      <c r="F60" s="26"/>
      <c r="T60" s="28">
        <f>Funcionários!B60</f>
        <v>0</v>
      </c>
    </row>
    <row r="61" spans="2:20" ht="24.95" customHeight="1" x14ac:dyDescent="0.25">
      <c r="B61" s="42">
        <v>55</v>
      </c>
      <c r="C61" s="26"/>
      <c r="D61" s="26"/>
      <c r="E61" s="26"/>
      <c r="F61" s="26"/>
      <c r="T61" s="28">
        <f>Funcionários!B61</f>
        <v>0</v>
      </c>
    </row>
    <row r="62" spans="2:20" ht="24.95" customHeight="1" x14ac:dyDescent="0.25">
      <c r="B62" s="42">
        <v>56</v>
      </c>
      <c r="C62" s="26"/>
      <c r="D62" s="26"/>
      <c r="E62" s="26"/>
      <c r="F62" s="26"/>
      <c r="T62" s="28">
        <f>Funcionários!B62</f>
        <v>0</v>
      </c>
    </row>
    <row r="63" spans="2:20" ht="24.95" customHeight="1" x14ac:dyDescent="0.25">
      <c r="B63" s="42">
        <v>57</v>
      </c>
      <c r="C63" s="26"/>
      <c r="D63" s="26"/>
      <c r="E63" s="26"/>
      <c r="F63" s="26"/>
      <c r="T63" s="28">
        <f>Funcionários!B63</f>
        <v>0</v>
      </c>
    </row>
    <row r="64" spans="2:20" ht="24.95" customHeight="1" x14ac:dyDescent="0.25">
      <c r="B64" s="42">
        <v>58</v>
      </c>
      <c r="C64" s="26"/>
      <c r="D64" s="26"/>
      <c r="E64" s="26"/>
      <c r="F64" s="26"/>
      <c r="T64" s="28">
        <f>Funcionários!B64</f>
        <v>0</v>
      </c>
    </row>
    <row r="65" spans="2:20" ht="24.95" customHeight="1" x14ac:dyDescent="0.25">
      <c r="B65" s="42">
        <v>59</v>
      </c>
      <c r="C65" s="26"/>
      <c r="D65" s="26"/>
      <c r="E65" s="26"/>
      <c r="F65" s="26"/>
      <c r="T65" s="28">
        <f>Funcionários!B65</f>
        <v>0</v>
      </c>
    </row>
    <row r="66" spans="2:20" ht="24.95" customHeight="1" x14ac:dyDescent="0.25">
      <c r="B66" s="42">
        <v>60</v>
      </c>
      <c r="C66" s="26"/>
      <c r="D66" s="26"/>
      <c r="E66" s="26"/>
      <c r="F66" s="26"/>
      <c r="T66" s="28">
        <f>Funcionários!B66</f>
        <v>0</v>
      </c>
    </row>
    <row r="67" spans="2:20" ht="24.95" customHeight="1" x14ac:dyDescent="0.25">
      <c r="B67" s="42">
        <v>61</v>
      </c>
      <c r="C67" s="26"/>
      <c r="D67" s="26"/>
      <c r="E67" s="26"/>
      <c r="F67" s="26"/>
      <c r="T67" s="28">
        <f>Funcionários!B67</f>
        <v>0</v>
      </c>
    </row>
    <row r="68" spans="2:20" ht="24.95" customHeight="1" x14ac:dyDescent="0.25">
      <c r="B68" s="42">
        <v>62</v>
      </c>
      <c r="C68" s="26"/>
      <c r="D68" s="26"/>
      <c r="E68" s="26"/>
      <c r="F68" s="26"/>
      <c r="T68" s="28">
        <f>Funcionários!B68</f>
        <v>0</v>
      </c>
    </row>
    <row r="69" spans="2:20" ht="24.95" customHeight="1" x14ac:dyDescent="0.25">
      <c r="B69" s="42">
        <v>63</v>
      </c>
      <c r="C69" s="26"/>
      <c r="D69" s="26"/>
      <c r="E69" s="26"/>
      <c r="F69" s="26"/>
      <c r="T69" s="28">
        <f>Funcionários!B69</f>
        <v>0</v>
      </c>
    </row>
    <row r="70" spans="2:20" ht="24.95" customHeight="1" x14ac:dyDescent="0.25">
      <c r="B70" s="42">
        <v>64</v>
      </c>
      <c r="C70" s="26"/>
      <c r="D70" s="26"/>
      <c r="E70" s="26"/>
      <c r="F70" s="26"/>
      <c r="T70" s="28">
        <f>Funcionários!B70</f>
        <v>0</v>
      </c>
    </row>
    <row r="71" spans="2:20" ht="24.95" customHeight="1" x14ac:dyDescent="0.25">
      <c r="B71" s="42">
        <v>65</v>
      </c>
      <c r="C71" s="26"/>
      <c r="D71" s="26"/>
      <c r="E71" s="26"/>
      <c r="F71" s="26"/>
      <c r="T71" s="28">
        <f>Funcionários!B71</f>
        <v>0</v>
      </c>
    </row>
    <row r="72" spans="2:20" ht="24.95" customHeight="1" x14ac:dyDescent="0.25">
      <c r="B72" s="42">
        <v>66</v>
      </c>
      <c r="C72" s="26"/>
      <c r="D72" s="26"/>
      <c r="E72" s="26"/>
      <c r="F72" s="26"/>
      <c r="T72" s="28">
        <f>Funcionários!B72</f>
        <v>0</v>
      </c>
    </row>
    <row r="73" spans="2:20" ht="24.95" customHeight="1" x14ac:dyDescent="0.25">
      <c r="B73" s="42">
        <v>67</v>
      </c>
      <c r="C73" s="26"/>
      <c r="D73" s="26"/>
      <c r="E73" s="26"/>
      <c r="F73" s="26"/>
      <c r="T73" s="28">
        <f>Funcionários!B73</f>
        <v>0</v>
      </c>
    </row>
    <row r="74" spans="2:20" ht="24.95" customHeight="1" x14ac:dyDescent="0.25">
      <c r="B74" s="42">
        <v>68</v>
      </c>
      <c r="C74" s="26"/>
      <c r="D74" s="26"/>
      <c r="E74" s="26"/>
      <c r="F74" s="26"/>
      <c r="T74" s="28">
        <f>Funcionários!B74</f>
        <v>0</v>
      </c>
    </row>
    <row r="75" spans="2:20" ht="24.95" customHeight="1" x14ac:dyDescent="0.25">
      <c r="B75" s="42">
        <v>69</v>
      </c>
      <c r="C75" s="26"/>
      <c r="D75" s="26"/>
      <c r="E75" s="26"/>
      <c r="F75" s="26"/>
      <c r="T75" s="28">
        <f>Funcionários!B75</f>
        <v>0</v>
      </c>
    </row>
    <row r="76" spans="2:20" ht="24.95" customHeight="1" x14ac:dyDescent="0.25">
      <c r="B76" s="42">
        <v>70</v>
      </c>
      <c r="C76" s="26"/>
      <c r="D76" s="26"/>
      <c r="E76" s="26"/>
      <c r="F76" s="26"/>
      <c r="T76" s="28">
        <f>Funcionários!B76</f>
        <v>0</v>
      </c>
    </row>
    <row r="77" spans="2:20" ht="24.95" customHeight="1" x14ac:dyDescent="0.25">
      <c r="B77" s="42">
        <v>71</v>
      </c>
      <c r="C77" s="26"/>
      <c r="D77" s="26"/>
      <c r="E77" s="26"/>
      <c r="F77" s="26"/>
      <c r="T77" s="28">
        <f>Funcionários!B77</f>
        <v>0</v>
      </c>
    </row>
    <row r="78" spans="2:20" ht="24.95" customHeight="1" x14ac:dyDescent="0.25">
      <c r="B78" s="42">
        <v>72</v>
      </c>
      <c r="C78" s="26"/>
      <c r="D78" s="26"/>
      <c r="E78" s="26"/>
      <c r="F78" s="26"/>
      <c r="T78" s="28">
        <f>Funcionários!B78</f>
        <v>0</v>
      </c>
    </row>
    <row r="79" spans="2:20" ht="24.95" customHeight="1" x14ac:dyDescent="0.25">
      <c r="B79" s="42">
        <v>73</v>
      </c>
      <c r="C79" s="26"/>
      <c r="D79" s="26"/>
      <c r="E79" s="26"/>
      <c r="F79" s="26"/>
      <c r="T79" s="28">
        <f>Funcionários!B79</f>
        <v>0</v>
      </c>
    </row>
    <row r="80" spans="2:20" ht="24.95" customHeight="1" x14ac:dyDescent="0.25">
      <c r="B80" s="42">
        <v>74</v>
      </c>
      <c r="C80" s="26"/>
      <c r="D80" s="26"/>
      <c r="E80" s="26"/>
      <c r="F80" s="26"/>
      <c r="T80" s="28">
        <f>Funcionários!B80</f>
        <v>0</v>
      </c>
    </row>
    <row r="81" spans="2:20" ht="24.95" customHeight="1" x14ac:dyDescent="0.25">
      <c r="B81" s="42">
        <v>75</v>
      </c>
      <c r="C81" s="26"/>
      <c r="D81" s="26"/>
      <c r="E81" s="26"/>
      <c r="F81" s="26"/>
      <c r="T81" s="28">
        <f>Funcionários!B81</f>
        <v>0</v>
      </c>
    </row>
    <row r="82" spans="2:20" ht="24.95" customHeight="1" x14ac:dyDescent="0.25">
      <c r="B82" s="42">
        <v>76</v>
      </c>
      <c r="C82" s="26"/>
      <c r="D82" s="26"/>
      <c r="E82" s="26"/>
      <c r="F82" s="26"/>
      <c r="T82" s="28">
        <f>Funcionários!B82</f>
        <v>0</v>
      </c>
    </row>
    <row r="83" spans="2:20" ht="24.95" customHeight="1" x14ac:dyDescent="0.25">
      <c r="B83" s="42">
        <v>77</v>
      </c>
      <c r="C83" s="26"/>
      <c r="D83" s="26"/>
      <c r="E83" s="26"/>
      <c r="F83" s="26"/>
      <c r="T83" s="28">
        <f>Funcionários!B83</f>
        <v>0</v>
      </c>
    </row>
    <row r="84" spans="2:20" ht="24.95" customHeight="1" x14ac:dyDescent="0.25">
      <c r="B84" s="42">
        <v>78</v>
      </c>
      <c r="C84" s="26"/>
      <c r="D84" s="26"/>
      <c r="E84" s="26"/>
      <c r="F84" s="26"/>
      <c r="T84" s="28">
        <f>Funcionários!B84</f>
        <v>0</v>
      </c>
    </row>
    <row r="85" spans="2:20" ht="24.95" customHeight="1" x14ac:dyDescent="0.25">
      <c r="B85" s="42">
        <v>79</v>
      </c>
      <c r="C85" s="26"/>
      <c r="D85" s="26"/>
      <c r="E85" s="26"/>
      <c r="F85" s="26"/>
      <c r="T85" s="28">
        <f>Funcionários!B85</f>
        <v>0</v>
      </c>
    </row>
    <row r="86" spans="2:20" ht="24.95" customHeight="1" x14ac:dyDescent="0.25">
      <c r="B86" s="42">
        <v>80</v>
      </c>
      <c r="C86" s="26"/>
      <c r="D86" s="26"/>
      <c r="E86" s="26"/>
      <c r="F86" s="26"/>
      <c r="T86" s="28">
        <f>Funcionários!B86</f>
        <v>0</v>
      </c>
    </row>
    <row r="87" spans="2:20" ht="24.95" customHeight="1" x14ac:dyDescent="0.25">
      <c r="B87" s="42">
        <v>81</v>
      </c>
      <c r="C87" s="26"/>
      <c r="D87" s="26"/>
      <c r="E87" s="26"/>
      <c r="F87" s="26"/>
      <c r="T87" s="28">
        <f>Funcionários!B87</f>
        <v>0</v>
      </c>
    </row>
    <row r="88" spans="2:20" ht="24.95" customHeight="1" x14ac:dyDescent="0.25">
      <c r="B88" s="42">
        <v>82</v>
      </c>
      <c r="C88" s="26"/>
      <c r="D88" s="26"/>
      <c r="E88" s="26"/>
      <c r="F88" s="26"/>
      <c r="T88" s="28">
        <f>Funcionários!B88</f>
        <v>0</v>
      </c>
    </row>
    <row r="89" spans="2:20" ht="24.95" customHeight="1" x14ac:dyDescent="0.25">
      <c r="B89" s="42">
        <v>83</v>
      </c>
      <c r="C89" s="26"/>
      <c r="D89" s="26"/>
      <c r="E89" s="26"/>
      <c r="F89" s="26"/>
      <c r="T89" s="28">
        <f>Funcionários!B89</f>
        <v>0</v>
      </c>
    </row>
    <row r="90" spans="2:20" ht="24.95" customHeight="1" x14ac:dyDescent="0.25">
      <c r="B90" s="42">
        <v>84</v>
      </c>
      <c r="C90" s="26"/>
      <c r="D90" s="26"/>
      <c r="E90" s="26"/>
      <c r="F90" s="26"/>
      <c r="T90" s="28">
        <f>Funcionários!B90</f>
        <v>0</v>
      </c>
    </row>
    <row r="91" spans="2:20" ht="24.95" customHeight="1" x14ac:dyDescent="0.25">
      <c r="B91" s="42">
        <v>85</v>
      </c>
      <c r="C91" s="26"/>
      <c r="D91" s="26"/>
      <c r="E91" s="26"/>
      <c r="F91" s="26"/>
      <c r="T91" s="28">
        <f>Funcionários!B91</f>
        <v>0</v>
      </c>
    </row>
    <row r="92" spans="2:20" ht="24.95" customHeight="1" x14ac:dyDescent="0.25">
      <c r="B92" s="42">
        <v>86</v>
      </c>
      <c r="C92" s="26"/>
      <c r="D92" s="26"/>
      <c r="E92" s="26"/>
      <c r="F92" s="26"/>
      <c r="T92" s="28">
        <f>Funcionários!B92</f>
        <v>0</v>
      </c>
    </row>
    <row r="93" spans="2:20" ht="24.95" customHeight="1" x14ac:dyDescent="0.25">
      <c r="B93" s="42">
        <v>87</v>
      </c>
      <c r="C93" s="26"/>
      <c r="D93" s="26"/>
      <c r="E93" s="26"/>
      <c r="F93" s="26"/>
      <c r="T93" s="28">
        <f>Funcionários!B93</f>
        <v>0</v>
      </c>
    </row>
    <row r="94" spans="2:20" ht="24.95" customHeight="1" x14ac:dyDescent="0.25">
      <c r="B94" s="42">
        <v>88</v>
      </c>
      <c r="C94" s="26"/>
      <c r="D94" s="26"/>
      <c r="E94" s="26"/>
      <c r="F94" s="26"/>
      <c r="T94" s="28">
        <f>Funcionários!B94</f>
        <v>0</v>
      </c>
    </row>
    <row r="95" spans="2:20" ht="24.95" customHeight="1" x14ac:dyDescent="0.25">
      <c r="B95" s="42">
        <v>89</v>
      </c>
      <c r="C95" s="26"/>
      <c r="D95" s="26"/>
      <c r="E95" s="26"/>
      <c r="F95" s="26"/>
      <c r="T95" s="28">
        <f>Funcionários!B95</f>
        <v>0</v>
      </c>
    </row>
    <row r="96" spans="2:20" ht="24.95" customHeight="1" x14ac:dyDescent="0.25">
      <c r="B96" s="42">
        <v>90</v>
      </c>
      <c r="C96" s="26"/>
      <c r="D96" s="26"/>
      <c r="E96" s="26"/>
      <c r="F96" s="26"/>
      <c r="T96" s="28">
        <f>Funcionários!B96</f>
        <v>0</v>
      </c>
    </row>
    <row r="97" spans="2:20" ht="24.95" customHeight="1" x14ac:dyDescent="0.25">
      <c r="B97" s="42">
        <v>91</v>
      </c>
      <c r="C97" s="26"/>
      <c r="D97" s="26"/>
      <c r="E97" s="26"/>
      <c r="F97" s="26"/>
      <c r="T97" s="28">
        <f>Funcionários!B97</f>
        <v>0</v>
      </c>
    </row>
    <row r="98" spans="2:20" ht="24.95" customHeight="1" x14ac:dyDescent="0.25">
      <c r="B98" s="42">
        <v>92</v>
      </c>
      <c r="C98" s="26"/>
      <c r="D98" s="26"/>
      <c r="E98" s="26"/>
      <c r="F98" s="26"/>
      <c r="T98" s="28">
        <f>Funcionários!B98</f>
        <v>0</v>
      </c>
    </row>
    <row r="99" spans="2:20" ht="24.95" customHeight="1" x14ac:dyDescent="0.25">
      <c r="B99" s="42">
        <v>93</v>
      </c>
      <c r="C99" s="26"/>
      <c r="D99" s="26"/>
      <c r="E99" s="26"/>
      <c r="F99" s="26"/>
      <c r="T99" s="28">
        <f>Funcionários!B99</f>
        <v>0</v>
      </c>
    </row>
    <row r="100" spans="2:20" ht="24.95" customHeight="1" x14ac:dyDescent="0.25">
      <c r="B100" s="42">
        <v>94</v>
      </c>
      <c r="C100" s="26"/>
      <c r="D100" s="26"/>
      <c r="E100" s="26"/>
      <c r="F100" s="26"/>
      <c r="T100" s="28">
        <f>Funcionários!B100</f>
        <v>0</v>
      </c>
    </row>
    <row r="101" spans="2:20" ht="24.95" customHeight="1" x14ac:dyDescent="0.25">
      <c r="B101" s="42">
        <v>95</v>
      </c>
      <c r="C101" s="26"/>
      <c r="D101" s="26"/>
      <c r="E101" s="26"/>
      <c r="F101" s="26"/>
      <c r="T101" s="28">
        <f>Funcionários!B101</f>
        <v>0</v>
      </c>
    </row>
    <row r="102" spans="2:20" ht="24.95" customHeight="1" x14ac:dyDescent="0.25">
      <c r="B102" s="42">
        <v>96</v>
      </c>
      <c r="C102" s="26"/>
      <c r="D102" s="26"/>
      <c r="E102" s="26"/>
      <c r="F102" s="26"/>
      <c r="T102" s="28">
        <f>Funcionários!B102</f>
        <v>0</v>
      </c>
    </row>
    <row r="103" spans="2:20" ht="24.95" customHeight="1" x14ac:dyDescent="0.25">
      <c r="B103" s="42">
        <v>97</v>
      </c>
      <c r="C103" s="26"/>
      <c r="D103" s="26"/>
      <c r="E103" s="26"/>
      <c r="F103" s="26"/>
      <c r="T103" s="28">
        <f>Funcionários!B103</f>
        <v>0</v>
      </c>
    </row>
    <row r="104" spans="2:20" ht="24.95" customHeight="1" x14ac:dyDescent="0.25">
      <c r="B104" s="42">
        <v>98</v>
      </c>
      <c r="C104" s="26"/>
      <c r="D104" s="26"/>
      <c r="E104" s="26"/>
      <c r="F104" s="26"/>
      <c r="T104" s="28">
        <f>Funcionários!B104</f>
        <v>0</v>
      </c>
    </row>
    <row r="105" spans="2:20" ht="24.95" customHeight="1" x14ac:dyDescent="0.25">
      <c r="B105" s="42">
        <v>99</v>
      </c>
      <c r="C105" s="26"/>
      <c r="D105" s="26"/>
      <c r="E105" s="26"/>
      <c r="F105" s="26"/>
      <c r="T105" s="28">
        <f>Funcionários!B105</f>
        <v>0</v>
      </c>
    </row>
    <row r="106" spans="2:20" ht="24.95" customHeight="1" x14ac:dyDescent="0.25">
      <c r="B106" s="42">
        <v>100</v>
      </c>
      <c r="C106" s="26"/>
      <c r="D106" s="26"/>
      <c r="E106" s="26"/>
      <c r="F106" s="26"/>
      <c r="T106" s="28">
        <f>Funcionários!B106</f>
        <v>0</v>
      </c>
    </row>
    <row r="107" spans="2:20" ht="24.95" customHeight="1" x14ac:dyDescent="0.25">
      <c r="B107" s="42">
        <v>101</v>
      </c>
      <c r="C107" s="26"/>
      <c r="D107" s="26"/>
      <c r="E107" s="26"/>
      <c r="F107" s="26"/>
      <c r="T107" s="28">
        <f>Funcionários!B107</f>
        <v>0</v>
      </c>
    </row>
    <row r="108" spans="2:20" ht="24.95" customHeight="1" x14ac:dyDescent="0.25">
      <c r="B108" s="42">
        <v>102</v>
      </c>
      <c r="C108" s="26"/>
      <c r="D108" s="26"/>
      <c r="E108" s="26"/>
      <c r="F108" s="26"/>
      <c r="T108" s="28">
        <f>Funcionários!B108</f>
        <v>0</v>
      </c>
    </row>
    <row r="109" spans="2:20" ht="24.95" customHeight="1" x14ac:dyDescent="0.25">
      <c r="B109" s="42">
        <v>103</v>
      </c>
      <c r="C109" s="26"/>
      <c r="D109" s="26"/>
      <c r="E109" s="26"/>
      <c r="F109" s="26"/>
      <c r="T109" s="28">
        <f>Funcionários!B109</f>
        <v>0</v>
      </c>
    </row>
    <row r="110" spans="2:20" ht="24.95" customHeight="1" x14ac:dyDescent="0.25">
      <c r="B110" s="42">
        <v>104</v>
      </c>
      <c r="C110" s="26"/>
      <c r="D110" s="26"/>
      <c r="E110" s="26"/>
      <c r="F110" s="26"/>
      <c r="T110" s="28">
        <f>Funcionários!B110</f>
        <v>0</v>
      </c>
    </row>
    <row r="111" spans="2:20" ht="24.95" customHeight="1" x14ac:dyDescent="0.25">
      <c r="B111" s="42">
        <v>105</v>
      </c>
      <c r="C111" s="26"/>
      <c r="D111" s="26"/>
      <c r="E111" s="26"/>
      <c r="F111" s="26"/>
      <c r="T111" s="28">
        <f>Funcionários!B111</f>
        <v>0</v>
      </c>
    </row>
    <row r="112" spans="2:20" ht="24.95" customHeight="1" x14ac:dyDescent="0.25">
      <c r="B112" s="42">
        <v>106</v>
      </c>
      <c r="C112" s="26"/>
      <c r="D112" s="26"/>
      <c r="E112" s="26"/>
      <c r="F112" s="26"/>
      <c r="T112" s="28">
        <f>Funcionários!B112</f>
        <v>0</v>
      </c>
    </row>
    <row r="113" spans="2:20" ht="24.95" customHeight="1" x14ac:dyDescent="0.25">
      <c r="B113" s="42">
        <v>107</v>
      </c>
      <c r="C113" s="26"/>
      <c r="D113" s="26"/>
      <c r="E113" s="26"/>
      <c r="F113" s="26"/>
      <c r="T113" s="28">
        <f>Funcionários!B113</f>
        <v>0</v>
      </c>
    </row>
    <row r="114" spans="2:20" ht="24.95" customHeight="1" x14ac:dyDescent="0.25">
      <c r="B114" s="42">
        <v>108</v>
      </c>
      <c r="C114" s="26"/>
      <c r="D114" s="26"/>
      <c r="E114" s="26"/>
      <c r="F114" s="26"/>
      <c r="T114" s="28">
        <f>Funcionários!B114</f>
        <v>0</v>
      </c>
    </row>
    <row r="115" spans="2:20" ht="24.95" customHeight="1" x14ac:dyDescent="0.25">
      <c r="B115" s="42">
        <v>109</v>
      </c>
      <c r="C115" s="26"/>
      <c r="D115" s="26"/>
      <c r="E115" s="26"/>
      <c r="F115" s="26"/>
      <c r="T115" s="28">
        <f>Funcionários!B115</f>
        <v>0</v>
      </c>
    </row>
    <row r="116" spans="2:20" ht="24.95" customHeight="1" x14ac:dyDescent="0.25">
      <c r="B116" s="42">
        <v>110</v>
      </c>
      <c r="C116" s="26"/>
      <c r="D116" s="26"/>
      <c r="E116" s="26"/>
      <c r="F116" s="26"/>
      <c r="T116" s="28">
        <f>Funcionários!B116</f>
        <v>0</v>
      </c>
    </row>
    <row r="117" spans="2:20" ht="24.95" customHeight="1" x14ac:dyDescent="0.25">
      <c r="B117" s="42">
        <v>111</v>
      </c>
      <c r="C117" s="26"/>
      <c r="D117" s="26"/>
      <c r="E117" s="26"/>
      <c r="F117" s="26"/>
      <c r="T117" s="28">
        <f>Funcionários!B117</f>
        <v>0</v>
      </c>
    </row>
    <row r="118" spans="2:20" ht="24.95" customHeight="1" x14ac:dyDescent="0.25">
      <c r="B118" s="42">
        <v>112</v>
      </c>
      <c r="C118" s="26"/>
      <c r="D118" s="26"/>
      <c r="E118" s="26"/>
      <c r="F118" s="26"/>
      <c r="T118" s="28">
        <f>Funcionários!B118</f>
        <v>0</v>
      </c>
    </row>
    <row r="119" spans="2:20" ht="24.95" customHeight="1" x14ac:dyDescent="0.25">
      <c r="B119" s="42">
        <v>113</v>
      </c>
      <c r="C119" s="26"/>
      <c r="D119" s="26"/>
      <c r="E119" s="26"/>
      <c r="F119" s="26"/>
      <c r="T119" s="28">
        <f>Funcionários!B119</f>
        <v>0</v>
      </c>
    </row>
    <row r="120" spans="2:20" ht="24.95" customHeight="1" x14ac:dyDescent="0.25">
      <c r="B120" s="42">
        <v>114</v>
      </c>
      <c r="C120" s="26"/>
      <c r="D120" s="26"/>
      <c r="E120" s="26"/>
      <c r="F120" s="26"/>
      <c r="T120" s="28">
        <f>Funcionários!B120</f>
        <v>0</v>
      </c>
    </row>
    <row r="121" spans="2:20" ht="24.95" customHeight="1" x14ac:dyDescent="0.25">
      <c r="B121" s="42">
        <v>115</v>
      </c>
      <c r="C121" s="26"/>
      <c r="D121" s="26"/>
      <c r="E121" s="26"/>
      <c r="F121" s="26"/>
      <c r="T121" s="28">
        <f>Funcionários!B121</f>
        <v>0</v>
      </c>
    </row>
    <row r="122" spans="2:20" ht="24.95" customHeight="1" x14ac:dyDescent="0.25">
      <c r="B122" s="42">
        <v>116</v>
      </c>
      <c r="C122" s="26"/>
      <c r="D122" s="26"/>
      <c r="E122" s="26"/>
      <c r="F122" s="26"/>
      <c r="T122" s="28">
        <f>Funcionários!B122</f>
        <v>0</v>
      </c>
    </row>
    <row r="123" spans="2:20" ht="24.95" customHeight="1" x14ac:dyDescent="0.25">
      <c r="B123" s="42">
        <v>117</v>
      </c>
      <c r="C123" s="26"/>
      <c r="D123" s="26"/>
      <c r="E123" s="26"/>
      <c r="F123" s="26"/>
      <c r="T123" s="28">
        <f>Funcionários!B123</f>
        <v>0</v>
      </c>
    </row>
    <row r="124" spans="2:20" ht="24.95" customHeight="1" x14ac:dyDescent="0.25">
      <c r="B124" s="42">
        <v>118</v>
      </c>
      <c r="C124" s="26"/>
      <c r="D124" s="26"/>
      <c r="E124" s="26"/>
      <c r="F124" s="26"/>
      <c r="T124" s="28">
        <f>Funcionários!B124</f>
        <v>0</v>
      </c>
    </row>
    <row r="125" spans="2:20" ht="24.95" customHeight="1" x14ac:dyDescent="0.25">
      <c r="B125" s="42">
        <v>119</v>
      </c>
      <c r="C125" s="26"/>
      <c r="D125" s="26"/>
      <c r="E125" s="26"/>
      <c r="F125" s="26"/>
      <c r="T125" s="28">
        <f>Funcionários!B125</f>
        <v>0</v>
      </c>
    </row>
    <row r="126" spans="2:20" ht="24.95" customHeight="1" x14ac:dyDescent="0.25">
      <c r="B126" s="42">
        <v>120</v>
      </c>
      <c r="C126" s="26"/>
      <c r="D126" s="26"/>
      <c r="E126" s="26"/>
      <c r="F126" s="26"/>
      <c r="T126" s="28">
        <f>Funcionários!B126</f>
        <v>0</v>
      </c>
    </row>
    <row r="127" spans="2:20" ht="24.95" customHeight="1" x14ac:dyDescent="0.25">
      <c r="B127" s="42">
        <v>121</v>
      </c>
      <c r="C127" s="26"/>
      <c r="D127" s="26"/>
      <c r="E127" s="26"/>
      <c r="F127" s="26"/>
      <c r="T127" s="28">
        <f>Funcionários!B127</f>
        <v>0</v>
      </c>
    </row>
    <row r="128" spans="2:20" ht="24.95" customHeight="1" x14ac:dyDescent="0.25">
      <c r="B128" s="42">
        <v>122</v>
      </c>
      <c r="C128" s="26"/>
      <c r="D128" s="26"/>
      <c r="E128" s="26"/>
      <c r="F128" s="26"/>
      <c r="T128" s="28">
        <f>Funcionários!B128</f>
        <v>0</v>
      </c>
    </row>
    <row r="129" spans="2:20" ht="24.95" customHeight="1" x14ac:dyDescent="0.25">
      <c r="B129" s="42">
        <v>123</v>
      </c>
      <c r="C129" s="26"/>
      <c r="D129" s="26"/>
      <c r="E129" s="26"/>
      <c r="F129" s="26"/>
      <c r="T129" s="28">
        <f>Funcionários!B129</f>
        <v>0</v>
      </c>
    </row>
    <row r="130" spans="2:20" ht="24.95" customHeight="1" x14ac:dyDescent="0.25">
      <c r="B130" s="42">
        <v>124</v>
      </c>
      <c r="C130" s="26"/>
      <c r="D130" s="26"/>
      <c r="E130" s="26"/>
      <c r="F130" s="26"/>
      <c r="T130" s="28">
        <f>Funcionários!B130</f>
        <v>0</v>
      </c>
    </row>
    <row r="131" spans="2:20" ht="24.95" customHeight="1" x14ac:dyDescent="0.25">
      <c r="B131" s="42">
        <v>125</v>
      </c>
      <c r="C131" s="26"/>
      <c r="D131" s="26"/>
      <c r="E131" s="26"/>
      <c r="F131" s="26"/>
      <c r="T131" s="28">
        <f>Funcionários!B131</f>
        <v>0</v>
      </c>
    </row>
    <row r="132" spans="2:20" ht="24.95" customHeight="1" x14ac:dyDescent="0.25">
      <c r="B132" s="42">
        <v>126</v>
      </c>
      <c r="C132" s="26"/>
      <c r="D132" s="26"/>
      <c r="E132" s="26"/>
      <c r="F132" s="26"/>
      <c r="T132" s="28">
        <f>Funcionários!B132</f>
        <v>0</v>
      </c>
    </row>
    <row r="133" spans="2:20" ht="24.95" customHeight="1" x14ac:dyDescent="0.25">
      <c r="B133" s="42">
        <v>127</v>
      </c>
      <c r="C133" s="26"/>
      <c r="D133" s="26"/>
      <c r="E133" s="26"/>
      <c r="F133" s="26"/>
      <c r="T133" s="28">
        <f>Funcionários!B133</f>
        <v>0</v>
      </c>
    </row>
    <row r="134" spans="2:20" ht="24.95" customHeight="1" x14ac:dyDescent="0.25">
      <c r="B134" s="42">
        <v>128</v>
      </c>
      <c r="C134" s="26"/>
      <c r="D134" s="26"/>
      <c r="E134" s="26"/>
      <c r="F134" s="26"/>
      <c r="T134" s="28">
        <f>Funcionários!B134</f>
        <v>0</v>
      </c>
    </row>
    <row r="135" spans="2:20" ht="24.95" customHeight="1" x14ac:dyDescent="0.25">
      <c r="B135" s="42">
        <v>129</v>
      </c>
      <c r="C135" s="26"/>
      <c r="D135" s="26"/>
      <c r="E135" s="26"/>
      <c r="F135" s="26"/>
      <c r="T135" s="28">
        <f>Funcionários!B135</f>
        <v>0</v>
      </c>
    </row>
    <row r="136" spans="2:20" ht="24.95" customHeight="1" x14ac:dyDescent="0.25">
      <c r="B136" s="42">
        <v>130</v>
      </c>
      <c r="C136" s="26"/>
      <c r="D136" s="26"/>
      <c r="E136" s="26"/>
      <c r="F136" s="26"/>
      <c r="T136" s="28">
        <f>Funcionários!B136</f>
        <v>0</v>
      </c>
    </row>
    <row r="137" spans="2:20" ht="24.95" customHeight="1" x14ac:dyDescent="0.25">
      <c r="B137" s="42">
        <v>131</v>
      </c>
      <c r="C137" s="26"/>
      <c r="D137" s="26"/>
      <c r="E137" s="26"/>
      <c r="F137" s="26"/>
      <c r="T137" s="28">
        <f>Funcionários!B137</f>
        <v>0</v>
      </c>
    </row>
    <row r="138" spans="2:20" ht="24.95" customHeight="1" x14ac:dyDescent="0.25">
      <c r="B138" s="42">
        <v>132</v>
      </c>
      <c r="C138" s="26"/>
      <c r="D138" s="26"/>
      <c r="E138" s="26"/>
      <c r="F138" s="26"/>
      <c r="T138" s="28">
        <f>Funcionários!B138</f>
        <v>0</v>
      </c>
    </row>
    <row r="139" spans="2:20" ht="24.95" customHeight="1" x14ac:dyDescent="0.25">
      <c r="B139" s="42">
        <v>133</v>
      </c>
      <c r="C139" s="26"/>
      <c r="D139" s="26"/>
      <c r="E139" s="26"/>
      <c r="F139" s="26"/>
      <c r="T139" s="28">
        <f>Funcionários!B139</f>
        <v>0</v>
      </c>
    </row>
    <row r="140" spans="2:20" ht="24.95" customHeight="1" x14ac:dyDescent="0.25">
      <c r="B140" s="42">
        <v>134</v>
      </c>
      <c r="C140" s="26"/>
      <c r="D140" s="26"/>
      <c r="E140" s="26"/>
      <c r="F140" s="26"/>
      <c r="T140" s="28">
        <f>Funcionários!B140</f>
        <v>0</v>
      </c>
    </row>
    <row r="141" spans="2:20" ht="24.95" customHeight="1" x14ac:dyDescent="0.25">
      <c r="B141" s="42">
        <v>135</v>
      </c>
      <c r="C141" s="26"/>
      <c r="D141" s="26"/>
      <c r="E141" s="26"/>
      <c r="F141" s="26"/>
      <c r="T141" s="28">
        <f>Funcionários!B141</f>
        <v>0</v>
      </c>
    </row>
    <row r="142" spans="2:20" ht="24.95" customHeight="1" x14ac:dyDescent="0.25">
      <c r="B142" s="42">
        <v>136</v>
      </c>
      <c r="C142" s="26"/>
      <c r="D142" s="26"/>
      <c r="E142" s="26"/>
      <c r="F142" s="26"/>
      <c r="T142" s="28">
        <f>Funcionários!B142</f>
        <v>0</v>
      </c>
    </row>
    <row r="143" spans="2:20" ht="24.95" customHeight="1" x14ac:dyDescent="0.25">
      <c r="B143" s="42">
        <v>137</v>
      </c>
      <c r="C143" s="26"/>
      <c r="D143" s="26"/>
      <c r="E143" s="26"/>
      <c r="F143" s="26"/>
      <c r="T143" s="28">
        <f>Funcionários!B143</f>
        <v>0</v>
      </c>
    </row>
    <row r="144" spans="2:20" ht="24.95" customHeight="1" x14ac:dyDescent="0.25">
      <c r="B144" s="42">
        <v>138</v>
      </c>
      <c r="C144" s="26"/>
      <c r="D144" s="26"/>
      <c r="E144" s="26"/>
      <c r="F144" s="26"/>
      <c r="T144" s="28">
        <f>Funcionários!B144</f>
        <v>0</v>
      </c>
    </row>
    <row r="145" spans="2:20" ht="24.95" customHeight="1" x14ac:dyDescent="0.25">
      <c r="B145" s="42">
        <v>139</v>
      </c>
      <c r="C145" s="26"/>
      <c r="D145" s="26"/>
      <c r="E145" s="26"/>
      <c r="F145" s="26"/>
      <c r="T145" s="28">
        <f>Funcionários!B145</f>
        <v>0</v>
      </c>
    </row>
    <row r="146" spans="2:20" ht="24.95" customHeight="1" x14ac:dyDescent="0.25">
      <c r="B146" s="42">
        <v>140</v>
      </c>
      <c r="C146" s="26"/>
      <c r="D146" s="26"/>
      <c r="E146" s="26"/>
      <c r="F146" s="26"/>
      <c r="T146" s="28">
        <f>Funcionários!B146</f>
        <v>0</v>
      </c>
    </row>
    <row r="147" spans="2:20" ht="24.95" customHeight="1" x14ac:dyDescent="0.25">
      <c r="B147" s="42">
        <v>141</v>
      </c>
      <c r="C147" s="26"/>
      <c r="D147" s="26"/>
      <c r="E147" s="26"/>
      <c r="F147" s="26"/>
      <c r="T147" s="28">
        <f>Funcionários!B147</f>
        <v>0</v>
      </c>
    </row>
    <row r="148" spans="2:20" ht="24.95" customHeight="1" x14ac:dyDescent="0.25">
      <c r="B148" s="42">
        <v>142</v>
      </c>
      <c r="C148" s="26"/>
      <c r="D148" s="26"/>
      <c r="E148" s="26"/>
      <c r="F148" s="26"/>
      <c r="T148" s="28">
        <f>Funcionários!B148</f>
        <v>0</v>
      </c>
    </row>
    <row r="149" spans="2:20" ht="24.95" customHeight="1" x14ac:dyDescent="0.25">
      <c r="B149" s="42">
        <v>143</v>
      </c>
      <c r="C149" s="26"/>
      <c r="D149" s="26"/>
      <c r="E149" s="26"/>
      <c r="F149" s="26"/>
      <c r="T149" s="28">
        <f>Funcionários!B149</f>
        <v>0</v>
      </c>
    </row>
    <row r="150" spans="2:20" ht="24.95" customHeight="1" x14ac:dyDescent="0.25">
      <c r="B150" s="42">
        <v>144</v>
      </c>
      <c r="C150" s="26"/>
      <c r="D150" s="26"/>
      <c r="E150" s="26"/>
      <c r="F150" s="26"/>
      <c r="T150" s="28">
        <f>Funcionários!B150</f>
        <v>0</v>
      </c>
    </row>
    <row r="151" spans="2:20" ht="24.95" customHeight="1" x14ac:dyDescent="0.25">
      <c r="B151" s="42">
        <v>145</v>
      </c>
      <c r="C151" s="26"/>
      <c r="D151" s="26"/>
      <c r="E151" s="26"/>
      <c r="F151" s="26"/>
      <c r="T151" s="28">
        <f>Funcionários!B151</f>
        <v>0</v>
      </c>
    </row>
    <row r="152" spans="2:20" ht="24.95" customHeight="1" x14ac:dyDescent="0.25">
      <c r="B152" s="42">
        <v>146</v>
      </c>
      <c r="C152" s="26"/>
      <c r="D152" s="26"/>
      <c r="E152" s="26"/>
      <c r="F152" s="26"/>
      <c r="T152" s="28">
        <f>Funcionários!B152</f>
        <v>0</v>
      </c>
    </row>
    <row r="153" spans="2:20" ht="24.95" customHeight="1" x14ac:dyDescent="0.25">
      <c r="B153" s="42">
        <v>147</v>
      </c>
      <c r="C153" s="26"/>
      <c r="D153" s="26"/>
      <c r="E153" s="26"/>
      <c r="F153" s="26"/>
      <c r="T153" s="28">
        <f>Funcionários!B153</f>
        <v>0</v>
      </c>
    </row>
    <row r="154" spans="2:20" ht="24.95" customHeight="1" x14ac:dyDescent="0.25">
      <c r="B154" s="42">
        <v>148</v>
      </c>
      <c r="C154" s="26"/>
      <c r="D154" s="26"/>
      <c r="E154" s="26"/>
      <c r="F154" s="26"/>
      <c r="T154" s="28">
        <f>Funcionários!B154</f>
        <v>0</v>
      </c>
    </row>
    <row r="155" spans="2:20" ht="24.95" customHeight="1" x14ac:dyDescent="0.25">
      <c r="B155" s="42">
        <v>149</v>
      </c>
      <c r="C155" s="26"/>
      <c r="D155" s="26"/>
      <c r="E155" s="26"/>
      <c r="F155" s="26"/>
      <c r="T155" s="28">
        <f>Funcionários!B155</f>
        <v>0</v>
      </c>
    </row>
    <row r="156" spans="2:20" ht="24.95" customHeight="1" x14ac:dyDescent="0.25">
      <c r="B156" s="42">
        <v>150</v>
      </c>
      <c r="C156" s="26"/>
      <c r="D156" s="26"/>
      <c r="E156" s="26"/>
      <c r="F156" s="26"/>
      <c r="T156" s="28">
        <f>Funcionários!B156</f>
        <v>0</v>
      </c>
    </row>
    <row r="157" spans="2:20" ht="24.95" customHeight="1" x14ac:dyDescent="0.25">
      <c r="B157" s="42">
        <v>151</v>
      </c>
      <c r="C157" s="26"/>
      <c r="D157" s="26"/>
      <c r="E157" s="26"/>
      <c r="F157" s="26"/>
      <c r="T157" s="28">
        <f>Funcionários!B157</f>
        <v>0</v>
      </c>
    </row>
    <row r="158" spans="2:20" ht="24.95" customHeight="1" x14ac:dyDescent="0.25">
      <c r="B158" s="42">
        <v>152</v>
      </c>
      <c r="C158" s="26"/>
      <c r="D158" s="26"/>
      <c r="E158" s="26"/>
      <c r="F158" s="26"/>
      <c r="T158" s="28">
        <f>Funcionários!B158</f>
        <v>0</v>
      </c>
    </row>
    <row r="159" spans="2:20" ht="24.95" customHeight="1" x14ac:dyDescent="0.25">
      <c r="B159" s="42">
        <v>153</v>
      </c>
      <c r="C159" s="26"/>
      <c r="D159" s="26"/>
      <c r="E159" s="26"/>
      <c r="F159" s="26"/>
      <c r="T159" s="28">
        <f>Funcionários!B159</f>
        <v>0</v>
      </c>
    </row>
    <row r="160" spans="2:20" ht="24.95" customHeight="1" x14ac:dyDescent="0.25">
      <c r="B160" s="42">
        <v>154</v>
      </c>
      <c r="C160" s="26"/>
      <c r="D160" s="26"/>
      <c r="E160" s="26"/>
      <c r="F160" s="26"/>
      <c r="T160" s="28">
        <f>Funcionários!B160</f>
        <v>0</v>
      </c>
    </row>
    <row r="161" spans="2:20" ht="24.95" customHeight="1" x14ac:dyDescent="0.25">
      <c r="B161" s="42">
        <v>155</v>
      </c>
      <c r="C161" s="26"/>
      <c r="D161" s="26"/>
      <c r="E161" s="26"/>
      <c r="F161" s="26"/>
      <c r="T161" s="28">
        <f>Funcionários!B161</f>
        <v>0</v>
      </c>
    </row>
    <row r="162" spans="2:20" ht="24.95" customHeight="1" x14ac:dyDescent="0.25">
      <c r="B162" s="42">
        <v>156</v>
      </c>
      <c r="C162" s="26"/>
      <c r="D162" s="26"/>
      <c r="E162" s="26"/>
      <c r="F162" s="26"/>
      <c r="T162" s="28">
        <f>Funcionários!B162</f>
        <v>0</v>
      </c>
    </row>
    <row r="163" spans="2:20" ht="24.95" customHeight="1" x14ac:dyDescent="0.25">
      <c r="B163" s="42">
        <v>157</v>
      </c>
      <c r="C163" s="26"/>
      <c r="D163" s="26"/>
      <c r="E163" s="26"/>
      <c r="F163" s="26"/>
      <c r="T163" s="28">
        <f>Funcionários!B163</f>
        <v>0</v>
      </c>
    </row>
    <row r="164" spans="2:20" ht="24.95" customHeight="1" x14ac:dyDescent="0.25">
      <c r="B164" s="42">
        <v>158</v>
      </c>
      <c r="C164" s="26"/>
      <c r="D164" s="26"/>
      <c r="E164" s="26"/>
      <c r="F164" s="26"/>
      <c r="T164" s="28">
        <f>Funcionários!B164</f>
        <v>0</v>
      </c>
    </row>
    <row r="165" spans="2:20" ht="24.95" customHeight="1" x14ac:dyDescent="0.25">
      <c r="B165" s="42">
        <v>159</v>
      </c>
      <c r="C165" s="26"/>
      <c r="D165" s="26"/>
      <c r="E165" s="26"/>
      <c r="F165" s="26"/>
      <c r="T165" s="28">
        <f>Funcionários!B165</f>
        <v>0</v>
      </c>
    </row>
    <row r="166" spans="2:20" ht="24.95" customHeight="1" x14ac:dyDescent="0.25">
      <c r="B166" s="42">
        <v>160</v>
      </c>
      <c r="C166" s="26"/>
      <c r="D166" s="26"/>
      <c r="E166" s="26"/>
      <c r="F166" s="26"/>
      <c r="T166" s="28">
        <f>Funcionários!B166</f>
        <v>0</v>
      </c>
    </row>
    <row r="167" spans="2:20" ht="24.95" customHeight="1" x14ac:dyDescent="0.25">
      <c r="B167" s="42">
        <v>161</v>
      </c>
      <c r="C167" s="26"/>
      <c r="D167" s="26"/>
      <c r="E167" s="26"/>
      <c r="F167" s="26"/>
      <c r="T167" s="28">
        <f>Funcionários!B167</f>
        <v>0</v>
      </c>
    </row>
    <row r="168" spans="2:20" ht="24.95" customHeight="1" x14ac:dyDescent="0.25">
      <c r="B168" s="42">
        <v>162</v>
      </c>
      <c r="C168" s="26"/>
      <c r="D168" s="26"/>
      <c r="E168" s="26"/>
      <c r="F168" s="26"/>
      <c r="T168" s="28">
        <f>Funcionários!B168</f>
        <v>0</v>
      </c>
    </row>
    <row r="169" spans="2:20" ht="24.95" customHeight="1" x14ac:dyDescent="0.25">
      <c r="B169" s="42">
        <v>163</v>
      </c>
      <c r="C169" s="26"/>
      <c r="D169" s="26"/>
      <c r="E169" s="26"/>
      <c r="F169" s="26"/>
      <c r="T169" s="28">
        <f>Funcionários!B169</f>
        <v>0</v>
      </c>
    </row>
    <row r="170" spans="2:20" ht="24.95" customHeight="1" x14ac:dyDescent="0.25">
      <c r="B170" s="42">
        <v>164</v>
      </c>
      <c r="C170" s="26"/>
      <c r="D170" s="26"/>
      <c r="E170" s="26"/>
      <c r="F170" s="26"/>
      <c r="T170" s="28">
        <f>Funcionários!B170</f>
        <v>0</v>
      </c>
    </row>
    <row r="171" spans="2:20" ht="24.95" customHeight="1" x14ac:dyDescent="0.25">
      <c r="B171" s="42">
        <v>165</v>
      </c>
      <c r="C171" s="26"/>
      <c r="D171" s="26"/>
      <c r="E171" s="26"/>
      <c r="F171" s="26"/>
      <c r="T171" s="28">
        <f>Funcionários!B171</f>
        <v>0</v>
      </c>
    </row>
    <row r="172" spans="2:20" ht="24.95" customHeight="1" x14ac:dyDescent="0.25">
      <c r="B172" s="42">
        <v>166</v>
      </c>
      <c r="C172" s="26"/>
      <c r="D172" s="26"/>
      <c r="E172" s="26"/>
      <c r="F172" s="26"/>
      <c r="T172" s="28">
        <f>Funcionários!B172</f>
        <v>0</v>
      </c>
    </row>
    <row r="173" spans="2:20" ht="24.95" customHeight="1" x14ac:dyDescent="0.25">
      <c r="B173" s="42">
        <v>167</v>
      </c>
      <c r="C173" s="26"/>
      <c r="D173" s="26"/>
      <c r="E173" s="26"/>
      <c r="F173" s="26"/>
      <c r="T173" s="28">
        <f>Funcionários!B173</f>
        <v>0</v>
      </c>
    </row>
    <row r="174" spans="2:20" ht="24.95" customHeight="1" x14ac:dyDescent="0.25">
      <c r="B174" s="42">
        <v>168</v>
      </c>
      <c r="C174" s="26"/>
      <c r="D174" s="26"/>
      <c r="E174" s="26"/>
      <c r="F174" s="26"/>
      <c r="T174" s="28">
        <f>Funcionários!B174</f>
        <v>0</v>
      </c>
    </row>
    <row r="175" spans="2:20" ht="24.95" customHeight="1" x14ac:dyDescent="0.25">
      <c r="B175" s="42">
        <v>169</v>
      </c>
      <c r="C175" s="26"/>
      <c r="D175" s="26"/>
      <c r="E175" s="26"/>
      <c r="F175" s="26"/>
      <c r="T175" s="28">
        <f>Funcionários!B175</f>
        <v>0</v>
      </c>
    </row>
    <row r="176" spans="2:20" ht="24.95" customHeight="1" x14ac:dyDescent="0.25">
      <c r="B176" s="42">
        <v>170</v>
      </c>
      <c r="C176" s="26"/>
      <c r="D176" s="26"/>
      <c r="E176" s="26"/>
      <c r="F176" s="26"/>
      <c r="T176" s="28">
        <f>Funcionários!B176</f>
        <v>0</v>
      </c>
    </row>
    <row r="177" spans="2:20" ht="24.95" customHeight="1" x14ac:dyDescent="0.25">
      <c r="B177" s="42">
        <v>171</v>
      </c>
      <c r="C177" s="26"/>
      <c r="D177" s="26"/>
      <c r="E177" s="26"/>
      <c r="F177" s="26"/>
      <c r="T177" s="28">
        <f>Funcionários!B177</f>
        <v>0</v>
      </c>
    </row>
    <row r="178" spans="2:20" ht="24.95" customHeight="1" x14ac:dyDescent="0.25">
      <c r="B178" s="42">
        <v>172</v>
      </c>
      <c r="C178" s="26"/>
      <c r="D178" s="26"/>
      <c r="E178" s="26"/>
      <c r="F178" s="26"/>
      <c r="T178" s="28">
        <f>Funcionários!B178</f>
        <v>0</v>
      </c>
    </row>
    <row r="179" spans="2:20" ht="24.95" customHeight="1" x14ac:dyDescent="0.25">
      <c r="B179" s="42">
        <v>173</v>
      </c>
      <c r="C179" s="26"/>
      <c r="D179" s="26"/>
      <c r="E179" s="26"/>
      <c r="F179" s="26"/>
      <c r="T179" s="28">
        <f>Funcionários!B179</f>
        <v>0</v>
      </c>
    </row>
    <row r="180" spans="2:20" ht="24.95" customHeight="1" x14ac:dyDescent="0.25">
      <c r="B180" s="42">
        <v>174</v>
      </c>
      <c r="C180" s="26"/>
      <c r="D180" s="26"/>
      <c r="E180" s="26"/>
      <c r="F180" s="26"/>
      <c r="T180" s="28">
        <f>Funcionários!B180</f>
        <v>0</v>
      </c>
    </row>
    <row r="181" spans="2:20" ht="24.95" customHeight="1" x14ac:dyDescent="0.25">
      <c r="B181" s="42">
        <v>175</v>
      </c>
      <c r="C181" s="26"/>
      <c r="D181" s="26"/>
      <c r="E181" s="26"/>
      <c r="F181" s="26"/>
      <c r="T181" s="28">
        <f>Funcionários!B181</f>
        <v>0</v>
      </c>
    </row>
    <row r="182" spans="2:20" ht="24.95" customHeight="1" x14ac:dyDescent="0.25">
      <c r="B182" s="42">
        <v>176</v>
      </c>
      <c r="C182" s="26"/>
      <c r="D182" s="26"/>
      <c r="E182" s="26"/>
      <c r="F182" s="26"/>
      <c r="T182" s="28">
        <f>Funcionários!B182</f>
        <v>0</v>
      </c>
    </row>
    <row r="183" spans="2:20" ht="24.95" customHeight="1" x14ac:dyDescent="0.25">
      <c r="B183" s="42">
        <v>177</v>
      </c>
      <c r="C183" s="26"/>
      <c r="D183" s="26"/>
      <c r="E183" s="26"/>
      <c r="F183" s="26"/>
      <c r="T183" s="28">
        <f>Funcionários!B183</f>
        <v>0</v>
      </c>
    </row>
    <row r="184" spans="2:20" ht="24.95" customHeight="1" x14ac:dyDescent="0.25">
      <c r="B184" s="42">
        <v>178</v>
      </c>
      <c r="C184" s="26"/>
      <c r="D184" s="26"/>
      <c r="E184" s="26"/>
      <c r="F184" s="26"/>
      <c r="T184" s="28">
        <f>Funcionários!B184</f>
        <v>0</v>
      </c>
    </row>
    <row r="185" spans="2:20" ht="24.95" customHeight="1" x14ac:dyDescent="0.25">
      <c r="B185" s="42">
        <v>179</v>
      </c>
      <c r="C185" s="26"/>
      <c r="D185" s="26"/>
      <c r="E185" s="26"/>
      <c r="F185" s="26"/>
      <c r="T185" s="28">
        <f>Funcionários!B185</f>
        <v>0</v>
      </c>
    </row>
    <row r="186" spans="2:20" ht="24.95" customHeight="1" x14ac:dyDescent="0.25">
      <c r="B186" s="42">
        <v>180</v>
      </c>
      <c r="C186" s="26"/>
      <c r="D186" s="26"/>
      <c r="E186" s="26"/>
      <c r="F186" s="26"/>
      <c r="T186" s="28">
        <f>Funcionários!B186</f>
        <v>0</v>
      </c>
    </row>
    <row r="187" spans="2:20" ht="24.95" customHeight="1" x14ac:dyDescent="0.25">
      <c r="B187" s="42">
        <v>181</v>
      </c>
      <c r="C187" s="26"/>
      <c r="D187" s="26"/>
      <c r="E187" s="26"/>
      <c r="F187" s="26"/>
      <c r="T187" s="28">
        <f>Funcionários!B187</f>
        <v>0</v>
      </c>
    </row>
    <row r="188" spans="2:20" ht="24.95" customHeight="1" x14ac:dyDescent="0.25">
      <c r="B188" s="42">
        <v>182</v>
      </c>
      <c r="C188" s="26"/>
      <c r="D188" s="26"/>
      <c r="E188" s="26"/>
      <c r="F188" s="26"/>
      <c r="T188" s="28">
        <f>Funcionários!B188</f>
        <v>0</v>
      </c>
    </row>
    <row r="189" spans="2:20" ht="24.95" customHeight="1" x14ac:dyDescent="0.25">
      <c r="B189" s="42">
        <v>183</v>
      </c>
      <c r="C189" s="26"/>
      <c r="D189" s="26"/>
      <c r="E189" s="26"/>
      <c r="F189" s="26"/>
      <c r="T189" s="28">
        <f>Funcionários!B189</f>
        <v>0</v>
      </c>
    </row>
    <row r="190" spans="2:20" ht="24.95" customHeight="1" x14ac:dyDescent="0.25">
      <c r="B190" s="42">
        <v>184</v>
      </c>
      <c r="C190" s="26"/>
      <c r="D190" s="26"/>
      <c r="E190" s="26"/>
      <c r="F190" s="26"/>
      <c r="T190" s="28">
        <f>Funcionários!B190</f>
        <v>0</v>
      </c>
    </row>
    <row r="191" spans="2:20" ht="24.95" customHeight="1" x14ac:dyDescent="0.25">
      <c r="B191" s="42">
        <v>185</v>
      </c>
      <c r="C191" s="26"/>
      <c r="D191" s="26"/>
      <c r="E191" s="26"/>
      <c r="F191" s="26"/>
      <c r="T191" s="28">
        <f>Funcionários!B191</f>
        <v>0</v>
      </c>
    </row>
    <row r="192" spans="2:20" ht="24.95" customHeight="1" x14ac:dyDescent="0.25">
      <c r="B192" s="42">
        <v>186</v>
      </c>
      <c r="C192" s="26"/>
      <c r="D192" s="26"/>
      <c r="E192" s="26"/>
      <c r="F192" s="26"/>
      <c r="T192" s="28">
        <f>Funcionários!B192</f>
        <v>0</v>
      </c>
    </row>
    <row r="193" spans="2:20" ht="24.95" customHeight="1" x14ac:dyDescent="0.25">
      <c r="B193" s="42">
        <v>187</v>
      </c>
      <c r="C193" s="26"/>
      <c r="D193" s="26"/>
      <c r="E193" s="26"/>
      <c r="F193" s="26"/>
      <c r="T193" s="28">
        <f>Funcionários!B193</f>
        <v>0</v>
      </c>
    </row>
    <row r="194" spans="2:20" ht="24.95" customHeight="1" x14ac:dyDescent="0.25">
      <c r="B194" s="42">
        <v>188</v>
      </c>
      <c r="C194" s="26"/>
      <c r="D194" s="26"/>
      <c r="E194" s="26"/>
      <c r="F194" s="26"/>
      <c r="T194" s="28">
        <f>Funcionários!B194</f>
        <v>0</v>
      </c>
    </row>
    <row r="195" spans="2:20" ht="24.95" customHeight="1" x14ac:dyDescent="0.25">
      <c r="B195" s="42">
        <v>189</v>
      </c>
      <c r="C195" s="26"/>
      <c r="D195" s="26"/>
      <c r="E195" s="26"/>
      <c r="F195" s="26"/>
      <c r="T195" s="28">
        <f>Funcionários!B195</f>
        <v>0</v>
      </c>
    </row>
    <row r="196" spans="2:20" ht="24.95" customHeight="1" x14ac:dyDescent="0.25">
      <c r="B196" s="42">
        <v>190</v>
      </c>
      <c r="C196" s="26"/>
      <c r="D196" s="26"/>
      <c r="E196" s="26"/>
      <c r="F196" s="26"/>
      <c r="T196" s="28">
        <f>Funcionários!B196</f>
        <v>0</v>
      </c>
    </row>
    <row r="197" spans="2:20" ht="24.95" customHeight="1" x14ac:dyDescent="0.25">
      <c r="B197" s="42">
        <v>191</v>
      </c>
      <c r="C197" s="26"/>
      <c r="D197" s="26"/>
      <c r="E197" s="26"/>
      <c r="F197" s="26"/>
      <c r="T197" s="28">
        <f>Funcionários!B197</f>
        <v>0</v>
      </c>
    </row>
    <row r="198" spans="2:20" ht="24.95" customHeight="1" x14ac:dyDescent="0.25">
      <c r="B198" s="42">
        <v>192</v>
      </c>
      <c r="C198" s="26"/>
      <c r="D198" s="26"/>
      <c r="E198" s="26"/>
      <c r="F198" s="26"/>
      <c r="T198" s="28">
        <f>Funcionários!B198</f>
        <v>0</v>
      </c>
    </row>
    <row r="199" spans="2:20" ht="24.95" customHeight="1" x14ac:dyDescent="0.25">
      <c r="B199" s="42">
        <v>193</v>
      </c>
      <c r="C199" s="26"/>
      <c r="D199" s="26"/>
      <c r="E199" s="26"/>
      <c r="F199" s="26"/>
      <c r="T199" s="28">
        <f>Funcionários!B199</f>
        <v>0</v>
      </c>
    </row>
    <row r="200" spans="2:20" ht="24.95" customHeight="1" x14ac:dyDescent="0.25">
      <c r="B200" s="42">
        <v>194</v>
      </c>
      <c r="C200" s="26"/>
      <c r="D200" s="26"/>
      <c r="E200" s="26"/>
      <c r="F200" s="26"/>
      <c r="T200" s="28">
        <f>Funcionários!B200</f>
        <v>0</v>
      </c>
    </row>
    <row r="201" spans="2:20" ht="24.95" customHeight="1" x14ac:dyDescent="0.25">
      <c r="B201" s="42">
        <v>195</v>
      </c>
      <c r="C201" s="26"/>
      <c r="D201" s="26"/>
      <c r="E201" s="26"/>
      <c r="F201" s="26"/>
      <c r="T201" s="28">
        <f>Funcionários!B201</f>
        <v>0</v>
      </c>
    </row>
    <row r="202" spans="2:20" ht="24.95" customHeight="1" x14ac:dyDescent="0.25">
      <c r="B202" s="42">
        <v>196</v>
      </c>
      <c r="C202" s="26"/>
      <c r="D202" s="26"/>
      <c r="E202" s="26"/>
      <c r="F202" s="26"/>
      <c r="T202" s="28">
        <f>Funcionários!B202</f>
        <v>0</v>
      </c>
    </row>
    <row r="203" spans="2:20" ht="24.95" customHeight="1" x14ac:dyDescent="0.25">
      <c r="B203" s="42">
        <v>197</v>
      </c>
      <c r="C203" s="26"/>
      <c r="D203" s="26"/>
      <c r="E203" s="26"/>
      <c r="F203" s="26"/>
      <c r="T203" s="28">
        <f>Funcionários!B203</f>
        <v>0</v>
      </c>
    </row>
    <row r="204" spans="2:20" ht="24.95" customHeight="1" x14ac:dyDescent="0.25">
      <c r="B204" s="42">
        <v>198</v>
      </c>
      <c r="C204" s="26"/>
      <c r="D204" s="26"/>
      <c r="E204" s="26"/>
      <c r="F204" s="26"/>
      <c r="T204" s="28">
        <f>Funcionários!B204</f>
        <v>0</v>
      </c>
    </row>
    <row r="205" spans="2:20" ht="24.95" customHeight="1" x14ac:dyDescent="0.25">
      <c r="B205" s="42">
        <v>199</v>
      </c>
      <c r="C205" s="26"/>
      <c r="D205" s="26"/>
      <c r="E205" s="26"/>
      <c r="F205" s="26"/>
      <c r="T205" s="28">
        <f>Funcionários!B205</f>
        <v>0</v>
      </c>
    </row>
    <row r="206" spans="2:20" ht="24.95" customHeight="1" x14ac:dyDescent="0.25">
      <c r="B206" s="42">
        <v>200</v>
      </c>
      <c r="C206" s="26"/>
      <c r="D206" s="26"/>
      <c r="E206" s="26"/>
      <c r="F206" s="26"/>
      <c r="T206" s="28">
        <f>Funcionários!B206</f>
        <v>0</v>
      </c>
    </row>
    <row r="207" spans="2:20" ht="24.95" customHeight="1" x14ac:dyDescent="0.25">
      <c r="B207" s="42">
        <v>201</v>
      </c>
      <c r="C207" s="26"/>
      <c r="D207" s="26"/>
      <c r="E207" s="26"/>
      <c r="F207" s="26"/>
      <c r="T207" s="28">
        <f>Funcionários!B207</f>
        <v>0</v>
      </c>
    </row>
    <row r="208" spans="2:20" ht="24.95" customHeight="1" x14ac:dyDescent="0.25">
      <c r="B208" s="42">
        <v>202</v>
      </c>
      <c r="C208" s="26"/>
      <c r="D208" s="26"/>
      <c r="E208" s="26"/>
      <c r="F208" s="26"/>
      <c r="T208" s="28">
        <f>Funcionários!B208</f>
        <v>0</v>
      </c>
    </row>
    <row r="209" spans="2:20" ht="24.95" customHeight="1" x14ac:dyDescent="0.25">
      <c r="B209" s="42">
        <v>203</v>
      </c>
      <c r="C209" s="26"/>
      <c r="D209" s="26"/>
      <c r="E209" s="26"/>
      <c r="F209" s="26"/>
      <c r="T209" s="28">
        <f>Funcionários!B209</f>
        <v>0</v>
      </c>
    </row>
    <row r="210" spans="2:20" ht="24.95" customHeight="1" x14ac:dyDescent="0.25">
      <c r="B210" s="42">
        <v>204</v>
      </c>
      <c r="C210" s="26"/>
      <c r="D210" s="26"/>
      <c r="E210" s="26"/>
      <c r="F210" s="26"/>
      <c r="T210" s="28">
        <f>Funcionários!B210</f>
        <v>0</v>
      </c>
    </row>
    <row r="211" spans="2:20" ht="24.95" customHeight="1" x14ac:dyDescent="0.25">
      <c r="B211" s="42">
        <v>205</v>
      </c>
      <c r="C211" s="26"/>
      <c r="D211" s="26"/>
      <c r="E211" s="26"/>
      <c r="F211" s="26"/>
      <c r="T211" s="28">
        <f>Funcionários!B211</f>
        <v>0</v>
      </c>
    </row>
    <row r="212" spans="2:20" ht="24.95" customHeight="1" x14ac:dyDescent="0.25">
      <c r="B212" s="42">
        <v>206</v>
      </c>
      <c r="C212" s="26"/>
      <c r="D212" s="26"/>
      <c r="E212" s="26"/>
      <c r="F212" s="26"/>
      <c r="T212" s="28">
        <f>Funcionários!B212</f>
        <v>0</v>
      </c>
    </row>
    <row r="213" spans="2:20" ht="24.95" customHeight="1" x14ac:dyDescent="0.25">
      <c r="B213" s="42">
        <v>207</v>
      </c>
      <c r="C213" s="26"/>
      <c r="D213" s="26"/>
      <c r="E213" s="26"/>
      <c r="F213" s="26"/>
      <c r="T213" s="28">
        <f>Funcionários!B213</f>
        <v>0</v>
      </c>
    </row>
    <row r="214" spans="2:20" ht="24.95" customHeight="1" x14ac:dyDescent="0.25">
      <c r="B214" s="42">
        <v>208</v>
      </c>
      <c r="C214" s="26"/>
      <c r="D214" s="26"/>
      <c r="E214" s="26"/>
      <c r="F214" s="26"/>
      <c r="T214" s="28">
        <f>Funcionários!B214</f>
        <v>0</v>
      </c>
    </row>
    <row r="215" spans="2:20" ht="24.95" customHeight="1" x14ac:dyDescent="0.25">
      <c r="B215" s="42">
        <v>209</v>
      </c>
      <c r="C215" s="26"/>
      <c r="D215" s="26"/>
      <c r="E215" s="26"/>
      <c r="F215" s="26"/>
      <c r="T215" s="28">
        <f>Funcionários!B215</f>
        <v>0</v>
      </c>
    </row>
    <row r="216" spans="2:20" ht="24.95" customHeight="1" x14ac:dyDescent="0.25">
      <c r="B216" s="42">
        <v>210</v>
      </c>
      <c r="C216" s="26"/>
      <c r="D216" s="26"/>
      <c r="E216" s="26"/>
      <c r="F216" s="26"/>
      <c r="T216" s="28">
        <f>Funcionários!B216</f>
        <v>0</v>
      </c>
    </row>
    <row r="217" spans="2:20" ht="24.95" customHeight="1" x14ac:dyDescent="0.25">
      <c r="B217" s="42">
        <v>211</v>
      </c>
      <c r="C217" s="26"/>
      <c r="D217" s="26"/>
      <c r="E217" s="26"/>
      <c r="F217" s="26"/>
      <c r="T217" s="28">
        <f>Funcionários!B217</f>
        <v>0</v>
      </c>
    </row>
    <row r="218" spans="2:20" ht="24.95" customHeight="1" x14ac:dyDescent="0.25">
      <c r="B218" s="42">
        <v>212</v>
      </c>
      <c r="C218" s="26"/>
      <c r="D218" s="26"/>
      <c r="E218" s="26"/>
      <c r="F218" s="26"/>
      <c r="T218" s="28">
        <f>Funcionários!B218</f>
        <v>0</v>
      </c>
    </row>
    <row r="219" spans="2:20" ht="24.95" customHeight="1" x14ac:dyDescent="0.25">
      <c r="B219" s="42">
        <v>213</v>
      </c>
      <c r="C219" s="26"/>
      <c r="D219" s="26"/>
      <c r="E219" s="26"/>
      <c r="F219" s="26"/>
      <c r="T219" s="28">
        <f>Funcionários!B219</f>
        <v>0</v>
      </c>
    </row>
    <row r="220" spans="2:20" ht="24.95" customHeight="1" x14ac:dyDescent="0.25">
      <c r="B220" s="42">
        <v>214</v>
      </c>
      <c r="C220" s="26"/>
      <c r="D220" s="26"/>
      <c r="E220" s="26"/>
      <c r="F220" s="26"/>
      <c r="T220" s="28">
        <f>Funcionários!B220</f>
        <v>0</v>
      </c>
    </row>
    <row r="221" spans="2:20" ht="24.95" customHeight="1" x14ac:dyDescent="0.25">
      <c r="B221" s="42">
        <v>215</v>
      </c>
      <c r="C221" s="26"/>
      <c r="D221" s="26"/>
      <c r="E221" s="26"/>
      <c r="F221" s="26"/>
      <c r="T221" s="28">
        <f>Funcionários!B221</f>
        <v>0</v>
      </c>
    </row>
    <row r="222" spans="2:20" ht="24.95" customHeight="1" x14ac:dyDescent="0.25">
      <c r="B222" s="42">
        <v>216</v>
      </c>
      <c r="C222" s="26"/>
      <c r="D222" s="26"/>
      <c r="E222" s="26"/>
      <c r="F222" s="26"/>
      <c r="T222" s="28">
        <f>Funcionários!B222</f>
        <v>0</v>
      </c>
    </row>
    <row r="223" spans="2:20" ht="24.95" customHeight="1" x14ac:dyDescent="0.25">
      <c r="B223" s="42">
        <v>217</v>
      </c>
      <c r="C223" s="26"/>
      <c r="D223" s="26"/>
      <c r="E223" s="26"/>
      <c r="F223" s="26"/>
      <c r="T223" s="28">
        <f>Funcionários!B223</f>
        <v>0</v>
      </c>
    </row>
    <row r="224" spans="2:20" ht="24.95" customHeight="1" x14ac:dyDescent="0.25">
      <c r="B224" s="42">
        <v>218</v>
      </c>
      <c r="C224" s="26"/>
      <c r="D224" s="26"/>
      <c r="E224" s="26"/>
      <c r="F224" s="26"/>
      <c r="T224" s="28">
        <f>Funcionários!B224</f>
        <v>0</v>
      </c>
    </row>
    <row r="225" spans="2:20" ht="24.95" customHeight="1" x14ac:dyDescent="0.25">
      <c r="B225" s="42">
        <v>219</v>
      </c>
      <c r="C225" s="26"/>
      <c r="D225" s="26"/>
      <c r="E225" s="26"/>
      <c r="F225" s="26"/>
      <c r="T225" s="28">
        <f>Funcionários!B225</f>
        <v>0</v>
      </c>
    </row>
    <row r="226" spans="2:20" ht="24.95" customHeight="1" x14ac:dyDescent="0.25">
      <c r="B226" s="42">
        <v>220</v>
      </c>
      <c r="C226" s="26"/>
      <c r="D226" s="26"/>
      <c r="E226" s="26"/>
      <c r="F226" s="26"/>
      <c r="T226" s="28">
        <f>Funcionários!B226</f>
        <v>0</v>
      </c>
    </row>
    <row r="227" spans="2:20" ht="24.95" customHeight="1" x14ac:dyDescent="0.25">
      <c r="B227" s="42">
        <v>221</v>
      </c>
      <c r="C227" s="26"/>
      <c r="D227" s="26"/>
      <c r="E227" s="26"/>
      <c r="F227" s="26"/>
      <c r="T227" s="28">
        <f>Funcionários!B227</f>
        <v>0</v>
      </c>
    </row>
    <row r="228" spans="2:20" ht="24.95" customHeight="1" x14ac:dyDescent="0.25">
      <c r="B228" s="42">
        <v>222</v>
      </c>
      <c r="C228" s="26"/>
      <c r="D228" s="26"/>
      <c r="E228" s="26"/>
      <c r="F228" s="26"/>
      <c r="T228" s="28">
        <f>Funcionários!B228</f>
        <v>0</v>
      </c>
    </row>
    <row r="229" spans="2:20" ht="24.95" customHeight="1" x14ac:dyDescent="0.25">
      <c r="B229" s="42">
        <v>223</v>
      </c>
      <c r="C229" s="26"/>
      <c r="D229" s="26"/>
      <c r="E229" s="26"/>
      <c r="F229" s="26"/>
      <c r="T229" s="28">
        <f>Funcionários!B229</f>
        <v>0</v>
      </c>
    </row>
    <row r="230" spans="2:20" ht="24.95" customHeight="1" x14ac:dyDescent="0.25">
      <c r="B230" s="42">
        <v>224</v>
      </c>
      <c r="C230" s="26"/>
      <c r="D230" s="26"/>
      <c r="E230" s="26"/>
      <c r="F230" s="26"/>
      <c r="T230" s="28">
        <f>Funcionários!B230</f>
        <v>0</v>
      </c>
    </row>
    <row r="231" spans="2:20" ht="24.95" customHeight="1" x14ac:dyDescent="0.25">
      <c r="B231" s="42">
        <v>225</v>
      </c>
      <c r="C231" s="26"/>
      <c r="D231" s="26"/>
      <c r="E231" s="26"/>
      <c r="F231" s="26"/>
      <c r="T231" s="28">
        <f>Funcionários!B231</f>
        <v>0</v>
      </c>
    </row>
    <row r="232" spans="2:20" ht="24.95" customHeight="1" x14ac:dyDescent="0.25">
      <c r="B232" s="42">
        <v>226</v>
      </c>
      <c r="C232" s="26"/>
      <c r="D232" s="26"/>
      <c r="E232" s="26"/>
      <c r="F232" s="26"/>
      <c r="T232" s="28">
        <f>Funcionários!B232</f>
        <v>0</v>
      </c>
    </row>
    <row r="233" spans="2:20" ht="24.95" customHeight="1" x14ac:dyDescent="0.25">
      <c r="B233" s="42">
        <v>227</v>
      </c>
      <c r="C233" s="26"/>
      <c r="D233" s="26"/>
      <c r="E233" s="26"/>
      <c r="F233" s="26"/>
      <c r="T233" s="28">
        <f>Funcionários!B233</f>
        <v>0</v>
      </c>
    </row>
    <row r="234" spans="2:20" ht="24.95" customHeight="1" x14ac:dyDescent="0.25">
      <c r="B234" s="42">
        <v>228</v>
      </c>
      <c r="C234" s="26"/>
      <c r="D234" s="26"/>
      <c r="E234" s="26"/>
      <c r="F234" s="26"/>
      <c r="T234" s="28">
        <f>Funcionários!B234</f>
        <v>0</v>
      </c>
    </row>
    <row r="235" spans="2:20" ht="24.95" customHeight="1" x14ac:dyDescent="0.25">
      <c r="B235" s="42">
        <v>229</v>
      </c>
      <c r="C235" s="26"/>
      <c r="D235" s="26"/>
      <c r="E235" s="26"/>
      <c r="F235" s="26"/>
      <c r="T235" s="28">
        <f>Funcionários!B235</f>
        <v>0</v>
      </c>
    </row>
    <row r="236" spans="2:20" ht="24.95" customHeight="1" x14ac:dyDescent="0.25">
      <c r="B236" s="42">
        <v>230</v>
      </c>
      <c r="C236" s="26"/>
      <c r="D236" s="26"/>
      <c r="E236" s="26"/>
      <c r="F236" s="26"/>
      <c r="T236" s="28">
        <f>Funcionários!B236</f>
        <v>0</v>
      </c>
    </row>
    <row r="237" spans="2:20" ht="24.95" customHeight="1" x14ac:dyDescent="0.25">
      <c r="B237" s="42">
        <v>231</v>
      </c>
      <c r="C237" s="26"/>
      <c r="D237" s="26"/>
      <c r="E237" s="26"/>
      <c r="F237" s="26"/>
      <c r="T237" s="28">
        <f>Funcionários!B237</f>
        <v>0</v>
      </c>
    </row>
    <row r="238" spans="2:20" ht="24.95" customHeight="1" x14ac:dyDescent="0.25">
      <c r="B238" s="42">
        <v>232</v>
      </c>
      <c r="C238" s="26"/>
      <c r="D238" s="26"/>
      <c r="E238" s="26"/>
      <c r="F238" s="26"/>
      <c r="T238" s="28">
        <f>Funcionários!B238</f>
        <v>0</v>
      </c>
    </row>
    <row r="239" spans="2:20" ht="24.95" customHeight="1" x14ac:dyDescent="0.25">
      <c r="B239" s="42">
        <v>233</v>
      </c>
      <c r="C239" s="26"/>
      <c r="D239" s="26"/>
      <c r="E239" s="26"/>
      <c r="F239" s="26"/>
      <c r="T239" s="28">
        <f>Funcionários!B239</f>
        <v>0</v>
      </c>
    </row>
    <row r="240" spans="2:20" ht="24.95" customHeight="1" x14ac:dyDescent="0.25">
      <c r="B240" s="42">
        <v>234</v>
      </c>
      <c r="C240" s="26"/>
      <c r="D240" s="26"/>
      <c r="E240" s="26"/>
      <c r="F240" s="26"/>
      <c r="T240" s="28">
        <f>Funcionários!B240</f>
        <v>0</v>
      </c>
    </row>
    <row r="241" spans="2:20" ht="24.95" customHeight="1" x14ac:dyDescent="0.25">
      <c r="B241" s="42">
        <v>235</v>
      </c>
      <c r="C241" s="26"/>
      <c r="D241" s="26"/>
      <c r="E241" s="26"/>
      <c r="F241" s="26"/>
      <c r="T241" s="28">
        <f>Funcionários!B241</f>
        <v>0</v>
      </c>
    </row>
    <row r="242" spans="2:20" ht="24.95" customHeight="1" x14ac:dyDescent="0.25">
      <c r="B242" s="42">
        <v>236</v>
      </c>
      <c r="C242" s="26"/>
      <c r="D242" s="26"/>
      <c r="E242" s="26"/>
      <c r="F242" s="26"/>
      <c r="T242" s="28">
        <f>Funcionários!B242</f>
        <v>0</v>
      </c>
    </row>
    <row r="243" spans="2:20" ht="24.95" customHeight="1" x14ac:dyDescent="0.25">
      <c r="B243" s="42">
        <v>237</v>
      </c>
      <c r="C243" s="26"/>
      <c r="D243" s="26"/>
      <c r="E243" s="26"/>
      <c r="F243" s="26"/>
      <c r="T243" s="28">
        <f>Funcionários!B243</f>
        <v>0</v>
      </c>
    </row>
    <row r="244" spans="2:20" ht="24.95" customHeight="1" x14ac:dyDescent="0.25">
      <c r="B244" s="42">
        <v>238</v>
      </c>
      <c r="C244" s="26"/>
      <c r="D244" s="26"/>
      <c r="E244" s="26"/>
      <c r="F244" s="26"/>
      <c r="T244" s="28">
        <f>Funcionários!B244</f>
        <v>0</v>
      </c>
    </row>
    <row r="245" spans="2:20" ht="24.95" customHeight="1" x14ac:dyDescent="0.25">
      <c r="B245" s="42">
        <v>239</v>
      </c>
      <c r="C245" s="26"/>
      <c r="D245" s="26"/>
      <c r="E245" s="26"/>
      <c r="F245" s="26"/>
      <c r="T245" s="28">
        <f>Funcionários!B245</f>
        <v>0</v>
      </c>
    </row>
    <row r="246" spans="2:20" ht="24.95" customHeight="1" x14ac:dyDescent="0.25">
      <c r="B246" s="42">
        <v>240</v>
      </c>
      <c r="C246" s="26"/>
      <c r="D246" s="26"/>
      <c r="E246" s="26"/>
      <c r="F246" s="26"/>
      <c r="T246" s="28">
        <f>Funcionários!B246</f>
        <v>0</v>
      </c>
    </row>
    <row r="247" spans="2:20" ht="24.95" customHeight="1" x14ac:dyDescent="0.25">
      <c r="B247" s="42">
        <v>241</v>
      </c>
      <c r="C247" s="26"/>
      <c r="D247" s="26"/>
      <c r="E247" s="26"/>
      <c r="F247" s="26"/>
      <c r="T247" s="28">
        <f>Funcionários!B247</f>
        <v>0</v>
      </c>
    </row>
    <row r="248" spans="2:20" ht="24.95" customHeight="1" x14ac:dyDescent="0.25">
      <c r="B248" s="42">
        <v>242</v>
      </c>
      <c r="C248" s="26"/>
      <c r="D248" s="26"/>
      <c r="E248" s="26"/>
      <c r="F248" s="26"/>
      <c r="T248" s="28">
        <f>Funcionários!B248</f>
        <v>0</v>
      </c>
    </row>
    <row r="249" spans="2:20" ht="24.95" customHeight="1" x14ac:dyDescent="0.25">
      <c r="B249" s="42">
        <v>243</v>
      </c>
      <c r="C249" s="26"/>
      <c r="D249" s="26"/>
      <c r="E249" s="26"/>
      <c r="F249" s="26"/>
      <c r="T249" s="28">
        <f>Funcionários!B249</f>
        <v>0</v>
      </c>
    </row>
    <row r="250" spans="2:20" ht="24.95" customHeight="1" x14ac:dyDescent="0.25">
      <c r="B250" s="42">
        <v>244</v>
      </c>
      <c r="C250" s="26"/>
      <c r="D250" s="26"/>
      <c r="E250" s="26"/>
      <c r="F250" s="26"/>
      <c r="T250" s="28">
        <f>Funcionários!B250</f>
        <v>0</v>
      </c>
    </row>
    <row r="251" spans="2:20" ht="24.95" customHeight="1" x14ac:dyDescent="0.25">
      <c r="B251" s="42">
        <v>245</v>
      </c>
      <c r="C251" s="26"/>
      <c r="D251" s="26"/>
      <c r="E251" s="26"/>
      <c r="F251" s="26"/>
      <c r="T251" s="28">
        <f>Funcionários!B251</f>
        <v>0</v>
      </c>
    </row>
    <row r="252" spans="2:20" ht="24.95" customHeight="1" x14ac:dyDescent="0.25">
      <c r="B252" s="42">
        <v>246</v>
      </c>
      <c r="C252" s="26"/>
      <c r="D252" s="26"/>
      <c r="E252" s="26"/>
      <c r="F252" s="26"/>
      <c r="T252" s="28">
        <f>Funcionários!B252</f>
        <v>0</v>
      </c>
    </row>
    <row r="253" spans="2:20" ht="24.95" customHeight="1" x14ac:dyDescent="0.25">
      <c r="B253" s="42">
        <v>247</v>
      </c>
      <c r="C253" s="26"/>
      <c r="D253" s="26"/>
      <c r="E253" s="26"/>
      <c r="F253" s="26"/>
      <c r="T253" s="28">
        <f>Funcionários!B253</f>
        <v>0</v>
      </c>
    </row>
    <row r="254" spans="2:20" ht="24.95" customHeight="1" x14ac:dyDescent="0.25">
      <c r="B254" s="42">
        <v>248</v>
      </c>
      <c r="C254" s="26"/>
      <c r="D254" s="26"/>
      <c r="E254" s="26"/>
      <c r="F254" s="26"/>
      <c r="T254" s="28">
        <f>Funcionários!B254</f>
        <v>0</v>
      </c>
    </row>
    <row r="255" spans="2:20" ht="24.95" customHeight="1" x14ac:dyDescent="0.25">
      <c r="B255" s="42">
        <v>249</v>
      </c>
      <c r="C255" s="26"/>
      <c r="D255" s="26"/>
      <c r="E255" s="26"/>
      <c r="F255" s="26"/>
      <c r="T255" s="28">
        <f>Funcionários!B255</f>
        <v>0</v>
      </c>
    </row>
    <row r="256" spans="2:20" ht="24.95" customHeight="1" x14ac:dyDescent="0.25">
      <c r="B256" s="42">
        <v>250</v>
      </c>
      <c r="C256" s="26"/>
      <c r="D256" s="26"/>
      <c r="E256" s="26"/>
      <c r="F256" s="26"/>
      <c r="T256" s="28">
        <f>Funcionários!B256</f>
        <v>0</v>
      </c>
    </row>
    <row r="257" spans="2:20" ht="24.95" customHeight="1" x14ac:dyDescent="0.25">
      <c r="B257" s="42">
        <v>251</v>
      </c>
      <c r="C257" s="26"/>
      <c r="D257" s="26"/>
      <c r="E257" s="26"/>
      <c r="F257" s="26"/>
      <c r="T257" s="28">
        <f>Funcionários!B257</f>
        <v>0</v>
      </c>
    </row>
    <row r="258" spans="2:20" ht="24.95" customHeight="1" x14ac:dyDescent="0.25">
      <c r="B258" s="42">
        <v>252</v>
      </c>
      <c r="C258" s="26"/>
      <c r="D258" s="26"/>
      <c r="E258" s="26"/>
      <c r="F258" s="26"/>
      <c r="T258" s="28">
        <f>Funcionários!B258</f>
        <v>0</v>
      </c>
    </row>
    <row r="259" spans="2:20" ht="24.95" customHeight="1" x14ac:dyDescent="0.25">
      <c r="B259" s="42">
        <v>253</v>
      </c>
      <c r="C259" s="26"/>
      <c r="D259" s="26"/>
      <c r="E259" s="26"/>
      <c r="F259" s="26"/>
      <c r="T259" s="28">
        <f>Funcionários!B259</f>
        <v>0</v>
      </c>
    </row>
    <row r="260" spans="2:20" ht="24.95" customHeight="1" x14ac:dyDescent="0.25">
      <c r="B260" s="42">
        <v>254</v>
      </c>
      <c r="C260" s="26"/>
      <c r="D260" s="26"/>
      <c r="E260" s="26"/>
      <c r="F260" s="26"/>
      <c r="T260" s="28">
        <f>Funcionários!B260</f>
        <v>0</v>
      </c>
    </row>
    <row r="261" spans="2:20" ht="24.95" customHeight="1" x14ac:dyDescent="0.25">
      <c r="B261" s="42">
        <v>255</v>
      </c>
      <c r="C261" s="26"/>
      <c r="D261" s="26"/>
      <c r="E261" s="26"/>
      <c r="F261" s="26"/>
      <c r="T261" s="28">
        <f>Funcionários!B261</f>
        <v>0</v>
      </c>
    </row>
    <row r="262" spans="2:20" ht="24.95" customHeight="1" x14ac:dyDescent="0.25">
      <c r="B262" s="42">
        <v>256</v>
      </c>
      <c r="C262" s="26"/>
      <c r="D262" s="26"/>
      <c r="E262" s="26"/>
      <c r="F262" s="26"/>
      <c r="T262" s="28">
        <f>Funcionários!B262</f>
        <v>0</v>
      </c>
    </row>
    <row r="263" spans="2:20" ht="24.95" customHeight="1" x14ac:dyDescent="0.25">
      <c r="B263" s="42">
        <v>257</v>
      </c>
      <c r="C263" s="26"/>
      <c r="D263" s="26"/>
      <c r="E263" s="26"/>
      <c r="F263" s="26"/>
      <c r="T263" s="28">
        <f>Funcionários!B263</f>
        <v>0</v>
      </c>
    </row>
    <row r="264" spans="2:20" ht="24.95" customHeight="1" x14ac:dyDescent="0.25">
      <c r="B264" s="42">
        <v>258</v>
      </c>
      <c r="C264" s="26"/>
      <c r="D264" s="26"/>
      <c r="E264" s="26"/>
      <c r="F264" s="26"/>
      <c r="T264" s="28">
        <f>Funcionários!B264</f>
        <v>0</v>
      </c>
    </row>
    <row r="265" spans="2:20" ht="24.95" customHeight="1" x14ac:dyDescent="0.25">
      <c r="B265" s="42">
        <v>259</v>
      </c>
      <c r="C265" s="26"/>
      <c r="D265" s="26"/>
      <c r="E265" s="26"/>
      <c r="F265" s="26"/>
      <c r="T265" s="28">
        <f>Funcionários!B265</f>
        <v>0</v>
      </c>
    </row>
    <row r="266" spans="2:20" ht="24.95" customHeight="1" x14ac:dyDescent="0.25">
      <c r="B266" s="42">
        <v>260</v>
      </c>
      <c r="C266" s="26"/>
      <c r="D266" s="26"/>
      <c r="E266" s="26"/>
      <c r="F266" s="26"/>
      <c r="T266" s="28">
        <f>Funcionários!B266</f>
        <v>0</v>
      </c>
    </row>
    <row r="267" spans="2:20" ht="24.95" customHeight="1" x14ac:dyDescent="0.25">
      <c r="B267" s="42">
        <v>261</v>
      </c>
      <c r="C267" s="26"/>
      <c r="D267" s="26"/>
      <c r="E267" s="26"/>
      <c r="F267" s="26"/>
      <c r="T267" s="28">
        <f>Funcionários!B267</f>
        <v>0</v>
      </c>
    </row>
    <row r="268" spans="2:20" ht="24.95" customHeight="1" x14ac:dyDescent="0.25">
      <c r="B268" s="42">
        <v>262</v>
      </c>
      <c r="C268" s="26"/>
      <c r="D268" s="26"/>
      <c r="E268" s="26"/>
      <c r="F268" s="26"/>
      <c r="T268" s="28">
        <f>Funcionários!B268</f>
        <v>0</v>
      </c>
    </row>
    <row r="269" spans="2:20" ht="24.95" customHeight="1" x14ac:dyDescent="0.25">
      <c r="B269" s="42">
        <v>263</v>
      </c>
      <c r="C269" s="26"/>
      <c r="D269" s="26"/>
      <c r="E269" s="26"/>
      <c r="F269" s="26"/>
      <c r="T269" s="28">
        <f>Funcionários!B269</f>
        <v>0</v>
      </c>
    </row>
    <row r="270" spans="2:20" ht="24.95" customHeight="1" x14ac:dyDescent="0.25">
      <c r="B270" s="42">
        <v>264</v>
      </c>
      <c r="C270" s="26"/>
      <c r="D270" s="26"/>
      <c r="E270" s="26"/>
      <c r="F270" s="26"/>
      <c r="T270" s="28">
        <f>Funcionários!B270</f>
        <v>0</v>
      </c>
    </row>
    <row r="271" spans="2:20" ht="24.95" customHeight="1" x14ac:dyDescent="0.25">
      <c r="B271" s="42">
        <v>265</v>
      </c>
      <c r="C271" s="26"/>
      <c r="D271" s="26"/>
      <c r="E271" s="26"/>
      <c r="F271" s="26"/>
      <c r="T271" s="28">
        <f>Funcionários!B271</f>
        <v>0</v>
      </c>
    </row>
    <row r="272" spans="2:20" ht="24.95" customHeight="1" x14ac:dyDescent="0.25">
      <c r="B272" s="42">
        <v>266</v>
      </c>
      <c r="C272" s="26"/>
      <c r="D272" s="26"/>
      <c r="E272" s="26"/>
      <c r="F272" s="26"/>
      <c r="T272" s="28">
        <f>Funcionários!B272</f>
        <v>0</v>
      </c>
    </row>
    <row r="273" spans="2:20" ht="24.95" customHeight="1" x14ac:dyDescent="0.25">
      <c r="B273" s="42">
        <v>267</v>
      </c>
      <c r="C273" s="26"/>
      <c r="D273" s="26"/>
      <c r="E273" s="26"/>
      <c r="F273" s="26"/>
      <c r="T273" s="28">
        <f>Funcionários!B273</f>
        <v>0</v>
      </c>
    </row>
    <row r="274" spans="2:20" ht="24.95" customHeight="1" x14ac:dyDescent="0.25">
      <c r="B274" s="42">
        <v>268</v>
      </c>
      <c r="C274" s="26"/>
      <c r="D274" s="26"/>
      <c r="E274" s="26"/>
      <c r="F274" s="26"/>
      <c r="T274" s="28">
        <f>Funcionários!B274</f>
        <v>0</v>
      </c>
    </row>
    <row r="275" spans="2:20" ht="24.95" customHeight="1" x14ac:dyDescent="0.25">
      <c r="B275" s="42">
        <v>269</v>
      </c>
      <c r="C275" s="26"/>
      <c r="D275" s="26"/>
      <c r="E275" s="26"/>
      <c r="F275" s="26"/>
      <c r="T275" s="28">
        <f>Funcionários!B275</f>
        <v>0</v>
      </c>
    </row>
    <row r="276" spans="2:20" ht="24.95" customHeight="1" x14ac:dyDescent="0.25">
      <c r="B276" s="42">
        <v>270</v>
      </c>
      <c r="C276" s="26"/>
      <c r="D276" s="26"/>
      <c r="E276" s="26"/>
      <c r="F276" s="26"/>
      <c r="T276" s="28">
        <f>Funcionários!B276</f>
        <v>0</v>
      </c>
    </row>
    <row r="277" spans="2:20" ht="24.95" customHeight="1" x14ac:dyDescent="0.25">
      <c r="B277" s="42">
        <v>271</v>
      </c>
      <c r="C277" s="26"/>
      <c r="D277" s="26"/>
      <c r="E277" s="26"/>
      <c r="F277" s="26"/>
      <c r="T277" s="28">
        <f>Funcionários!B277</f>
        <v>0</v>
      </c>
    </row>
    <row r="278" spans="2:20" ht="24.95" customHeight="1" x14ac:dyDescent="0.25">
      <c r="B278" s="42">
        <v>272</v>
      </c>
      <c r="C278" s="26"/>
      <c r="D278" s="26"/>
      <c r="E278" s="26"/>
      <c r="F278" s="26"/>
      <c r="T278" s="28">
        <f>Funcionários!B278</f>
        <v>0</v>
      </c>
    </row>
    <row r="279" spans="2:20" ht="24.95" customHeight="1" x14ac:dyDescent="0.25">
      <c r="B279" s="42">
        <v>273</v>
      </c>
      <c r="C279" s="26"/>
      <c r="D279" s="26"/>
      <c r="E279" s="26"/>
      <c r="F279" s="26"/>
      <c r="T279" s="28">
        <f>Funcionários!B279</f>
        <v>0</v>
      </c>
    </row>
    <row r="280" spans="2:20" ht="24.95" customHeight="1" x14ac:dyDescent="0.25">
      <c r="B280" s="42">
        <v>274</v>
      </c>
      <c r="C280" s="26"/>
      <c r="D280" s="26"/>
      <c r="E280" s="26"/>
      <c r="F280" s="26"/>
      <c r="T280" s="28">
        <f>Funcionários!B280</f>
        <v>0</v>
      </c>
    </row>
    <row r="281" spans="2:20" ht="24.95" customHeight="1" x14ac:dyDescent="0.25">
      <c r="B281" s="42">
        <v>275</v>
      </c>
      <c r="C281" s="26"/>
      <c r="D281" s="26"/>
      <c r="E281" s="26"/>
      <c r="F281" s="26"/>
      <c r="T281" s="28">
        <f>Funcionários!B281</f>
        <v>0</v>
      </c>
    </row>
    <row r="282" spans="2:20" ht="24.95" customHeight="1" x14ac:dyDescent="0.25">
      <c r="B282" s="42">
        <v>276</v>
      </c>
      <c r="C282" s="26"/>
      <c r="D282" s="26"/>
      <c r="E282" s="26"/>
      <c r="F282" s="26"/>
      <c r="T282" s="28">
        <f>Funcionários!B282</f>
        <v>0</v>
      </c>
    </row>
    <row r="283" spans="2:20" ht="24.95" customHeight="1" x14ac:dyDescent="0.25">
      <c r="B283" s="42">
        <v>277</v>
      </c>
      <c r="C283" s="26"/>
      <c r="D283" s="26"/>
      <c r="E283" s="26"/>
      <c r="F283" s="26"/>
      <c r="T283" s="28">
        <f>Funcionários!B283</f>
        <v>0</v>
      </c>
    </row>
    <row r="284" spans="2:20" ht="24.95" customHeight="1" x14ac:dyDescent="0.25">
      <c r="B284" s="42">
        <v>278</v>
      </c>
      <c r="C284" s="26"/>
      <c r="D284" s="26"/>
      <c r="E284" s="26"/>
      <c r="F284" s="26"/>
      <c r="T284" s="28">
        <f>Funcionários!B284</f>
        <v>0</v>
      </c>
    </row>
    <row r="285" spans="2:20" ht="24.95" customHeight="1" x14ac:dyDescent="0.25">
      <c r="B285" s="42">
        <v>279</v>
      </c>
      <c r="C285" s="26"/>
      <c r="D285" s="26"/>
      <c r="E285" s="26"/>
      <c r="F285" s="26"/>
      <c r="T285" s="28">
        <f>Funcionários!B285</f>
        <v>0</v>
      </c>
    </row>
    <row r="286" spans="2:20" ht="24.95" customHeight="1" x14ac:dyDescent="0.25">
      <c r="B286" s="42">
        <v>280</v>
      </c>
      <c r="C286" s="26"/>
      <c r="D286" s="26"/>
      <c r="E286" s="26"/>
      <c r="F286" s="26"/>
      <c r="T286" s="28">
        <f>Funcionários!B286</f>
        <v>0</v>
      </c>
    </row>
    <row r="287" spans="2:20" ht="24.95" customHeight="1" x14ac:dyDescent="0.25">
      <c r="B287" s="42">
        <v>281</v>
      </c>
      <c r="C287" s="26"/>
      <c r="D287" s="26"/>
      <c r="E287" s="26"/>
      <c r="F287" s="26"/>
      <c r="T287" s="28">
        <f>Funcionários!B287</f>
        <v>0</v>
      </c>
    </row>
    <row r="288" spans="2:20" ht="24.95" customHeight="1" x14ac:dyDescent="0.25">
      <c r="B288" s="42">
        <v>282</v>
      </c>
      <c r="C288" s="26"/>
      <c r="D288" s="26"/>
      <c r="E288" s="26"/>
      <c r="F288" s="26"/>
      <c r="T288" s="28">
        <f>Funcionários!B288</f>
        <v>0</v>
      </c>
    </row>
    <row r="289" spans="2:20" ht="24.95" customHeight="1" x14ac:dyDescent="0.25">
      <c r="B289" s="42">
        <v>283</v>
      </c>
      <c r="C289" s="26"/>
      <c r="D289" s="26"/>
      <c r="E289" s="26"/>
      <c r="F289" s="26"/>
      <c r="T289" s="28">
        <f>Funcionários!B289</f>
        <v>0</v>
      </c>
    </row>
    <row r="290" spans="2:20" ht="24.95" customHeight="1" x14ac:dyDescent="0.25">
      <c r="B290" s="42">
        <v>284</v>
      </c>
      <c r="C290" s="26"/>
      <c r="D290" s="26"/>
      <c r="E290" s="26"/>
      <c r="F290" s="26"/>
      <c r="T290" s="28">
        <f>Funcionários!B290</f>
        <v>0</v>
      </c>
    </row>
    <row r="291" spans="2:20" ht="24.95" customHeight="1" x14ac:dyDescent="0.25">
      <c r="B291" s="42">
        <v>285</v>
      </c>
      <c r="C291" s="26"/>
      <c r="D291" s="26"/>
      <c r="E291" s="26"/>
      <c r="F291" s="26"/>
      <c r="T291" s="28">
        <f>Funcionários!B291</f>
        <v>0</v>
      </c>
    </row>
    <row r="292" spans="2:20" ht="24.95" customHeight="1" x14ac:dyDescent="0.25">
      <c r="B292" s="42">
        <v>286</v>
      </c>
      <c r="C292" s="26"/>
      <c r="D292" s="26"/>
      <c r="E292" s="26"/>
      <c r="F292" s="26"/>
      <c r="T292" s="28">
        <f>Funcionários!B292</f>
        <v>0</v>
      </c>
    </row>
    <row r="293" spans="2:20" ht="24.95" customHeight="1" x14ac:dyDescent="0.25">
      <c r="B293" s="42">
        <v>287</v>
      </c>
      <c r="C293" s="26"/>
      <c r="D293" s="26"/>
      <c r="E293" s="26"/>
      <c r="F293" s="26"/>
      <c r="T293" s="28">
        <f>Funcionários!B293</f>
        <v>0</v>
      </c>
    </row>
    <row r="294" spans="2:20" ht="24.95" customHeight="1" x14ac:dyDescent="0.25">
      <c r="B294" s="42">
        <v>288</v>
      </c>
      <c r="C294" s="26"/>
      <c r="D294" s="26"/>
      <c r="E294" s="26"/>
      <c r="F294" s="26"/>
      <c r="T294" s="28">
        <f>Funcionários!B294</f>
        <v>0</v>
      </c>
    </row>
    <row r="295" spans="2:20" ht="24.95" customHeight="1" x14ac:dyDescent="0.25">
      <c r="B295" s="42">
        <v>289</v>
      </c>
      <c r="C295" s="26"/>
      <c r="D295" s="26"/>
      <c r="E295" s="26"/>
      <c r="F295" s="26"/>
      <c r="T295" s="28">
        <f>Funcionários!B295</f>
        <v>0</v>
      </c>
    </row>
    <row r="296" spans="2:20" ht="24.95" customHeight="1" x14ac:dyDescent="0.25">
      <c r="B296" s="42">
        <v>290</v>
      </c>
      <c r="C296" s="26"/>
      <c r="D296" s="26"/>
      <c r="E296" s="26"/>
      <c r="F296" s="26"/>
      <c r="T296" s="28">
        <f>Funcionários!B296</f>
        <v>0</v>
      </c>
    </row>
    <row r="297" spans="2:20" ht="24.95" customHeight="1" x14ac:dyDescent="0.25">
      <c r="B297" s="42">
        <v>291</v>
      </c>
      <c r="C297" s="26"/>
      <c r="D297" s="26"/>
      <c r="E297" s="26"/>
      <c r="F297" s="26"/>
      <c r="T297" s="28">
        <f>Funcionários!B297</f>
        <v>0</v>
      </c>
    </row>
    <row r="298" spans="2:20" ht="24.95" customHeight="1" x14ac:dyDescent="0.25">
      <c r="B298" s="42">
        <v>292</v>
      </c>
      <c r="C298" s="26"/>
      <c r="D298" s="26"/>
      <c r="E298" s="26"/>
      <c r="F298" s="26"/>
      <c r="T298" s="28">
        <f>Funcionários!B298</f>
        <v>0</v>
      </c>
    </row>
    <row r="299" spans="2:20" ht="24.95" customHeight="1" x14ac:dyDescent="0.25">
      <c r="B299" s="42">
        <v>293</v>
      </c>
      <c r="C299" s="26"/>
      <c r="D299" s="26"/>
      <c r="E299" s="26"/>
      <c r="F299" s="26"/>
      <c r="T299" s="28">
        <f>Funcionários!B299</f>
        <v>0</v>
      </c>
    </row>
    <row r="300" spans="2:20" ht="24.95" customHeight="1" x14ac:dyDescent="0.25">
      <c r="B300" s="42">
        <v>294</v>
      </c>
      <c r="C300" s="26"/>
      <c r="D300" s="26"/>
      <c r="E300" s="26"/>
      <c r="F300" s="26"/>
      <c r="T300" s="28">
        <f>Funcionários!B300</f>
        <v>0</v>
      </c>
    </row>
    <row r="301" spans="2:20" ht="24.95" customHeight="1" x14ac:dyDescent="0.25">
      <c r="B301" s="42">
        <v>295</v>
      </c>
      <c r="C301" s="26"/>
      <c r="D301" s="26"/>
      <c r="E301" s="26"/>
      <c r="F301" s="26"/>
      <c r="T301" s="28">
        <f>Funcionários!B301</f>
        <v>0</v>
      </c>
    </row>
    <row r="302" spans="2:20" ht="24.95" customHeight="1" x14ac:dyDescent="0.25">
      <c r="B302" s="42">
        <v>296</v>
      </c>
      <c r="C302" s="26"/>
      <c r="D302" s="26"/>
      <c r="E302" s="26"/>
      <c r="F302" s="26"/>
      <c r="T302" s="28">
        <f>Funcionários!B302</f>
        <v>0</v>
      </c>
    </row>
    <row r="303" spans="2:20" ht="24.95" customHeight="1" x14ac:dyDescent="0.25">
      <c r="B303" s="42">
        <v>297</v>
      </c>
      <c r="C303" s="26"/>
      <c r="D303" s="26"/>
      <c r="E303" s="26"/>
      <c r="F303" s="26"/>
      <c r="T303" s="28">
        <f>Funcionários!B303</f>
        <v>0</v>
      </c>
    </row>
    <row r="304" spans="2:20" ht="24.95" customHeight="1" x14ac:dyDescent="0.25">
      <c r="B304" s="42">
        <v>298</v>
      </c>
      <c r="C304" s="26"/>
      <c r="D304" s="26"/>
      <c r="E304" s="26"/>
      <c r="F304" s="26"/>
      <c r="T304" s="28">
        <f>Funcionários!B304</f>
        <v>0</v>
      </c>
    </row>
    <row r="305" spans="2:20" ht="24.95" customHeight="1" x14ac:dyDescent="0.25">
      <c r="B305" s="42">
        <v>299</v>
      </c>
      <c r="C305" s="26"/>
      <c r="D305" s="26"/>
      <c r="E305" s="26"/>
      <c r="F305" s="26"/>
      <c r="T305" s="28">
        <f>Funcionários!B305</f>
        <v>0</v>
      </c>
    </row>
    <row r="306" spans="2:20" ht="24.95" customHeight="1" x14ac:dyDescent="0.25">
      <c r="B306" s="42">
        <v>300</v>
      </c>
      <c r="C306" s="26"/>
      <c r="D306" s="26"/>
      <c r="E306" s="26"/>
      <c r="F306" s="26"/>
      <c r="T306" s="28">
        <f>Funcionários!B306</f>
        <v>0</v>
      </c>
    </row>
    <row r="307" spans="2:20" ht="24.95" customHeight="1" x14ac:dyDescent="0.25">
      <c r="B307" s="42">
        <v>301</v>
      </c>
      <c r="C307" s="26"/>
      <c r="D307" s="26"/>
      <c r="E307" s="26"/>
      <c r="F307" s="26"/>
      <c r="T307" s="28">
        <f>Funcionários!B307</f>
        <v>0</v>
      </c>
    </row>
    <row r="308" spans="2:20" ht="24.95" customHeight="1" x14ac:dyDescent="0.25">
      <c r="B308" s="42">
        <v>302</v>
      </c>
      <c r="C308" s="26"/>
      <c r="D308" s="26"/>
      <c r="E308" s="26"/>
      <c r="F308" s="26"/>
      <c r="T308" s="28">
        <f>Funcionários!B308</f>
        <v>0</v>
      </c>
    </row>
    <row r="309" spans="2:20" ht="24.95" customHeight="1" x14ac:dyDescent="0.25">
      <c r="B309" s="42">
        <v>303</v>
      </c>
      <c r="C309" s="26"/>
      <c r="D309" s="26"/>
      <c r="E309" s="26"/>
      <c r="F309" s="26"/>
      <c r="T309" s="28">
        <f>Funcionários!B309</f>
        <v>0</v>
      </c>
    </row>
    <row r="310" spans="2:20" ht="24.95" customHeight="1" x14ac:dyDescent="0.25">
      <c r="B310" s="42">
        <v>304</v>
      </c>
      <c r="C310" s="26"/>
      <c r="D310" s="26"/>
      <c r="E310" s="26"/>
      <c r="F310" s="26"/>
      <c r="T310" s="28">
        <f>Funcionários!B310</f>
        <v>0</v>
      </c>
    </row>
    <row r="311" spans="2:20" ht="24.95" customHeight="1" x14ac:dyDescent="0.25">
      <c r="B311" s="42">
        <v>305</v>
      </c>
      <c r="C311" s="26"/>
      <c r="D311" s="26"/>
      <c r="E311" s="26"/>
      <c r="F311" s="26"/>
      <c r="T311" s="28">
        <f>Funcionários!B311</f>
        <v>0</v>
      </c>
    </row>
    <row r="312" spans="2:20" ht="24.95" customHeight="1" x14ac:dyDescent="0.25">
      <c r="B312" s="42">
        <v>306</v>
      </c>
      <c r="C312" s="26"/>
      <c r="D312" s="26"/>
      <c r="E312" s="26"/>
      <c r="F312" s="26"/>
      <c r="T312" s="28">
        <f>Funcionários!B312</f>
        <v>0</v>
      </c>
    </row>
    <row r="313" spans="2:20" ht="24.95" customHeight="1" x14ac:dyDescent="0.25">
      <c r="B313" s="42">
        <v>307</v>
      </c>
      <c r="C313" s="26"/>
      <c r="D313" s="26"/>
      <c r="E313" s="26"/>
      <c r="F313" s="26"/>
      <c r="T313" s="28">
        <f>Funcionários!B313</f>
        <v>0</v>
      </c>
    </row>
    <row r="314" spans="2:20" ht="24.95" customHeight="1" x14ac:dyDescent="0.25">
      <c r="B314" s="42">
        <v>308</v>
      </c>
      <c r="C314" s="26"/>
      <c r="D314" s="26"/>
      <c r="E314" s="26"/>
      <c r="F314" s="26"/>
      <c r="T314" s="28">
        <f>Funcionários!B314</f>
        <v>0</v>
      </c>
    </row>
    <row r="315" spans="2:20" ht="24.95" customHeight="1" x14ac:dyDescent="0.25">
      <c r="B315" s="42">
        <v>309</v>
      </c>
      <c r="C315" s="26"/>
      <c r="D315" s="26"/>
      <c r="E315" s="26"/>
      <c r="F315" s="26"/>
      <c r="T315" s="28">
        <f>Funcionários!B315</f>
        <v>0</v>
      </c>
    </row>
    <row r="316" spans="2:20" ht="24.95" customHeight="1" x14ac:dyDescent="0.25">
      <c r="B316" s="42">
        <v>310</v>
      </c>
      <c r="C316" s="26"/>
      <c r="D316" s="26"/>
      <c r="E316" s="26"/>
      <c r="F316" s="26"/>
      <c r="T316" s="28">
        <f>Funcionários!B316</f>
        <v>0</v>
      </c>
    </row>
    <row r="317" spans="2:20" ht="24.95" customHeight="1" x14ac:dyDescent="0.25">
      <c r="B317" s="42">
        <v>311</v>
      </c>
      <c r="C317" s="26"/>
      <c r="D317" s="26"/>
      <c r="E317" s="26"/>
      <c r="F317" s="26"/>
      <c r="T317" s="28">
        <f>Funcionários!B317</f>
        <v>0</v>
      </c>
    </row>
    <row r="318" spans="2:20" ht="24.95" customHeight="1" x14ac:dyDescent="0.25">
      <c r="B318" s="42">
        <v>312</v>
      </c>
      <c r="C318" s="26"/>
      <c r="D318" s="26"/>
      <c r="E318" s="26"/>
      <c r="F318" s="26"/>
      <c r="T318" s="28">
        <f>Funcionários!B318</f>
        <v>0</v>
      </c>
    </row>
    <row r="319" spans="2:20" ht="24.95" customHeight="1" x14ac:dyDescent="0.25">
      <c r="B319" s="42">
        <v>313</v>
      </c>
      <c r="C319" s="26"/>
      <c r="D319" s="26"/>
      <c r="E319" s="26"/>
      <c r="F319" s="26"/>
      <c r="T319" s="28">
        <f>Funcionários!B319</f>
        <v>0</v>
      </c>
    </row>
    <row r="320" spans="2:20" ht="24.95" customHeight="1" x14ac:dyDescent="0.25">
      <c r="B320" s="42">
        <v>314</v>
      </c>
      <c r="C320" s="26"/>
      <c r="D320" s="26"/>
      <c r="E320" s="26"/>
      <c r="F320" s="26"/>
      <c r="T320" s="28">
        <f>Funcionários!B320</f>
        <v>0</v>
      </c>
    </row>
    <row r="321" spans="2:20" ht="24.95" customHeight="1" x14ac:dyDescent="0.25">
      <c r="B321" s="42">
        <v>315</v>
      </c>
      <c r="C321" s="26"/>
      <c r="D321" s="26"/>
      <c r="E321" s="26"/>
      <c r="F321" s="26"/>
      <c r="T321" s="28">
        <f>Funcionários!B321</f>
        <v>0</v>
      </c>
    </row>
    <row r="322" spans="2:20" ht="24.95" customHeight="1" x14ac:dyDescent="0.25">
      <c r="B322" s="42">
        <v>316</v>
      </c>
      <c r="C322" s="26"/>
      <c r="D322" s="26"/>
      <c r="E322" s="26"/>
      <c r="F322" s="26"/>
      <c r="T322" s="28">
        <f>Funcionários!B322</f>
        <v>0</v>
      </c>
    </row>
    <row r="323" spans="2:20" ht="24.95" customHeight="1" x14ac:dyDescent="0.25">
      <c r="B323" s="42">
        <v>317</v>
      </c>
      <c r="C323" s="26"/>
      <c r="D323" s="26"/>
      <c r="E323" s="26"/>
      <c r="F323" s="26"/>
      <c r="T323" s="28">
        <f>Funcionários!B323</f>
        <v>0</v>
      </c>
    </row>
    <row r="324" spans="2:20" ht="24.95" customHeight="1" x14ac:dyDescent="0.25">
      <c r="B324" s="42">
        <v>318</v>
      </c>
      <c r="C324" s="26"/>
      <c r="D324" s="26"/>
      <c r="E324" s="26"/>
      <c r="F324" s="26"/>
      <c r="T324" s="28">
        <f>Funcionários!B324</f>
        <v>0</v>
      </c>
    </row>
    <row r="325" spans="2:20" ht="24.95" customHeight="1" x14ac:dyDescent="0.25">
      <c r="B325" s="42">
        <v>319</v>
      </c>
      <c r="C325" s="26"/>
      <c r="D325" s="26"/>
      <c r="E325" s="26"/>
      <c r="F325" s="26"/>
      <c r="T325" s="28">
        <f>Funcionários!B325</f>
        <v>0</v>
      </c>
    </row>
    <row r="326" spans="2:20" ht="24.95" customHeight="1" x14ac:dyDescent="0.25">
      <c r="B326" s="42">
        <v>320</v>
      </c>
      <c r="C326" s="26"/>
      <c r="D326" s="26"/>
      <c r="E326" s="26"/>
      <c r="F326" s="26"/>
      <c r="T326" s="28">
        <f>Funcionários!B326</f>
        <v>0</v>
      </c>
    </row>
    <row r="327" spans="2:20" ht="24.95" customHeight="1" x14ac:dyDescent="0.25">
      <c r="B327" s="42">
        <v>321</v>
      </c>
      <c r="C327" s="26"/>
      <c r="D327" s="26"/>
      <c r="E327" s="26"/>
      <c r="F327" s="26"/>
      <c r="T327" s="28">
        <f>Funcionários!B327</f>
        <v>0</v>
      </c>
    </row>
    <row r="328" spans="2:20" ht="24.95" customHeight="1" x14ac:dyDescent="0.25">
      <c r="B328" s="42">
        <v>322</v>
      </c>
      <c r="C328" s="26"/>
      <c r="D328" s="26"/>
      <c r="E328" s="26"/>
      <c r="F328" s="26"/>
      <c r="T328" s="28">
        <f>Funcionários!B328</f>
        <v>0</v>
      </c>
    </row>
    <row r="329" spans="2:20" ht="24.95" customHeight="1" x14ac:dyDescent="0.25">
      <c r="B329" s="42">
        <v>323</v>
      </c>
      <c r="C329" s="26"/>
      <c r="D329" s="26"/>
      <c r="E329" s="26"/>
      <c r="F329" s="26"/>
      <c r="T329" s="28">
        <f>Funcionários!B329</f>
        <v>0</v>
      </c>
    </row>
    <row r="330" spans="2:20" ht="24.95" customHeight="1" x14ac:dyDescent="0.25">
      <c r="B330" s="42">
        <v>324</v>
      </c>
      <c r="C330" s="26"/>
      <c r="D330" s="26"/>
      <c r="E330" s="26"/>
      <c r="F330" s="26"/>
      <c r="T330" s="28">
        <f>Funcionários!B330</f>
        <v>0</v>
      </c>
    </row>
    <row r="331" spans="2:20" ht="24.95" customHeight="1" x14ac:dyDescent="0.25">
      <c r="B331" s="42">
        <v>325</v>
      </c>
      <c r="C331" s="26"/>
      <c r="D331" s="26"/>
      <c r="E331" s="26"/>
      <c r="F331" s="26"/>
      <c r="T331" s="28">
        <f>Funcionários!B331</f>
        <v>0</v>
      </c>
    </row>
    <row r="332" spans="2:20" ht="24.95" customHeight="1" x14ac:dyDescent="0.25">
      <c r="B332" s="42">
        <v>326</v>
      </c>
      <c r="C332" s="26"/>
      <c r="D332" s="26"/>
      <c r="E332" s="26"/>
      <c r="F332" s="26"/>
      <c r="T332" s="28">
        <f>Funcionários!B332</f>
        <v>0</v>
      </c>
    </row>
    <row r="333" spans="2:20" ht="24.95" customHeight="1" x14ac:dyDescent="0.25">
      <c r="B333" s="42">
        <v>327</v>
      </c>
      <c r="C333" s="26"/>
      <c r="D333" s="26"/>
      <c r="E333" s="26"/>
      <c r="F333" s="26"/>
      <c r="T333" s="28">
        <f>Funcionários!B333</f>
        <v>0</v>
      </c>
    </row>
    <row r="334" spans="2:20" ht="24.95" customHeight="1" x14ac:dyDescent="0.25">
      <c r="B334" s="42">
        <v>328</v>
      </c>
      <c r="C334" s="26"/>
      <c r="D334" s="26"/>
      <c r="E334" s="26"/>
      <c r="F334" s="26"/>
      <c r="T334" s="28">
        <f>Funcionários!B334</f>
        <v>0</v>
      </c>
    </row>
    <row r="335" spans="2:20" ht="24.95" customHeight="1" x14ac:dyDescent="0.25">
      <c r="B335" s="42">
        <v>329</v>
      </c>
      <c r="C335" s="26"/>
      <c r="D335" s="26"/>
      <c r="E335" s="26"/>
      <c r="F335" s="26"/>
      <c r="T335" s="28">
        <f>Funcionários!B335</f>
        <v>0</v>
      </c>
    </row>
    <row r="336" spans="2:20" ht="24.95" customHeight="1" x14ac:dyDescent="0.25">
      <c r="B336" s="42">
        <v>330</v>
      </c>
      <c r="C336" s="26"/>
      <c r="D336" s="26"/>
      <c r="E336" s="26"/>
      <c r="F336" s="26"/>
      <c r="T336" s="28">
        <f>Funcionários!B336</f>
        <v>0</v>
      </c>
    </row>
    <row r="337" spans="2:20" ht="24.95" customHeight="1" x14ac:dyDescent="0.25">
      <c r="B337" s="42">
        <v>331</v>
      </c>
      <c r="C337" s="26"/>
      <c r="D337" s="26"/>
      <c r="E337" s="26"/>
      <c r="F337" s="26"/>
      <c r="T337" s="28">
        <f>Funcionários!B337</f>
        <v>0</v>
      </c>
    </row>
    <row r="338" spans="2:20" ht="24.95" customHeight="1" x14ac:dyDescent="0.25">
      <c r="B338" s="42">
        <v>332</v>
      </c>
      <c r="C338" s="26"/>
      <c r="D338" s="26"/>
      <c r="E338" s="26"/>
      <c r="F338" s="26"/>
      <c r="T338" s="28">
        <f>Funcionários!B338</f>
        <v>0</v>
      </c>
    </row>
    <row r="339" spans="2:20" ht="24.95" customHeight="1" x14ac:dyDescent="0.25">
      <c r="B339" s="42">
        <v>333</v>
      </c>
      <c r="C339" s="26"/>
      <c r="D339" s="26"/>
      <c r="E339" s="26"/>
      <c r="F339" s="26"/>
      <c r="T339" s="28">
        <f>Funcionários!B339</f>
        <v>0</v>
      </c>
    </row>
    <row r="340" spans="2:20" ht="24.95" customHeight="1" x14ac:dyDescent="0.25">
      <c r="B340" s="42">
        <v>334</v>
      </c>
      <c r="C340" s="26"/>
      <c r="D340" s="26"/>
      <c r="E340" s="26"/>
      <c r="F340" s="26"/>
      <c r="T340" s="28">
        <f>Funcionários!B340</f>
        <v>0</v>
      </c>
    </row>
    <row r="341" spans="2:20" ht="24.95" customHeight="1" x14ac:dyDescent="0.25">
      <c r="B341" s="42">
        <v>335</v>
      </c>
      <c r="C341" s="26"/>
      <c r="D341" s="26"/>
      <c r="E341" s="26"/>
      <c r="F341" s="26"/>
      <c r="T341" s="28">
        <f>Funcionários!B341</f>
        <v>0</v>
      </c>
    </row>
    <row r="342" spans="2:20" ht="24.95" customHeight="1" x14ac:dyDescent="0.25">
      <c r="B342" s="42">
        <v>336</v>
      </c>
      <c r="C342" s="26"/>
      <c r="D342" s="26"/>
      <c r="E342" s="26"/>
      <c r="F342" s="26"/>
      <c r="T342" s="28">
        <f>Funcionários!B342</f>
        <v>0</v>
      </c>
    </row>
    <row r="343" spans="2:20" ht="24.95" customHeight="1" x14ac:dyDescent="0.25">
      <c r="B343" s="42">
        <v>337</v>
      </c>
      <c r="C343" s="26"/>
      <c r="D343" s="26"/>
      <c r="E343" s="26"/>
      <c r="F343" s="26"/>
      <c r="T343" s="28">
        <f>Funcionários!B343</f>
        <v>0</v>
      </c>
    </row>
    <row r="344" spans="2:20" ht="24.95" customHeight="1" x14ac:dyDescent="0.25">
      <c r="B344" s="42">
        <v>338</v>
      </c>
      <c r="C344" s="26"/>
      <c r="D344" s="26"/>
      <c r="E344" s="26"/>
      <c r="F344" s="26"/>
      <c r="T344" s="28">
        <f>Funcionários!B344</f>
        <v>0</v>
      </c>
    </row>
    <row r="345" spans="2:20" ht="24.95" customHeight="1" x14ac:dyDescent="0.25">
      <c r="B345" s="42">
        <v>339</v>
      </c>
      <c r="C345" s="26"/>
      <c r="D345" s="26"/>
      <c r="E345" s="26"/>
      <c r="F345" s="26"/>
      <c r="T345" s="28">
        <f>Funcionários!B345</f>
        <v>0</v>
      </c>
    </row>
    <row r="346" spans="2:20" ht="24.95" customHeight="1" x14ac:dyDescent="0.25">
      <c r="B346" s="42">
        <v>340</v>
      </c>
      <c r="C346" s="26"/>
      <c r="D346" s="26"/>
      <c r="E346" s="26"/>
      <c r="F346" s="26"/>
      <c r="T346" s="28">
        <f>Funcionários!B346</f>
        <v>0</v>
      </c>
    </row>
    <row r="347" spans="2:20" ht="24.95" customHeight="1" x14ac:dyDescent="0.25">
      <c r="B347" s="42">
        <v>341</v>
      </c>
      <c r="C347" s="26"/>
      <c r="D347" s="26"/>
      <c r="E347" s="26"/>
      <c r="F347" s="26"/>
      <c r="T347" s="28">
        <f>Funcionários!B347</f>
        <v>0</v>
      </c>
    </row>
    <row r="348" spans="2:20" ht="24.95" customHeight="1" x14ac:dyDescent="0.25">
      <c r="B348" s="42">
        <v>342</v>
      </c>
      <c r="C348" s="26"/>
      <c r="D348" s="26"/>
      <c r="E348" s="26"/>
      <c r="F348" s="26"/>
      <c r="T348" s="28">
        <f>Funcionários!B348</f>
        <v>0</v>
      </c>
    </row>
    <row r="349" spans="2:20" ht="24.95" customHeight="1" x14ac:dyDescent="0.25">
      <c r="B349" s="42">
        <v>343</v>
      </c>
      <c r="C349" s="26"/>
      <c r="D349" s="26"/>
      <c r="E349" s="26"/>
      <c r="F349" s="26"/>
      <c r="T349" s="28">
        <f>Funcionários!B349</f>
        <v>0</v>
      </c>
    </row>
    <row r="350" spans="2:20" ht="24.95" customHeight="1" x14ac:dyDescent="0.25">
      <c r="B350" s="42">
        <v>344</v>
      </c>
      <c r="C350" s="26"/>
      <c r="D350" s="26"/>
      <c r="E350" s="26"/>
      <c r="F350" s="26"/>
      <c r="T350" s="28">
        <f>Funcionários!B350</f>
        <v>0</v>
      </c>
    </row>
    <row r="351" spans="2:20" ht="24.95" customHeight="1" x14ac:dyDescent="0.25">
      <c r="B351" s="42">
        <v>345</v>
      </c>
      <c r="C351" s="26"/>
      <c r="D351" s="26"/>
      <c r="E351" s="26"/>
      <c r="F351" s="26"/>
      <c r="T351" s="28">
        <f>Funcionários!B351</f>
        <v>0</v>
      </c>
    </row>
    <row r="352" spans="2:20" ht="24.95" customHeight="1" x14ac:dyDescent="0.25">
      <c r="B352" s="42">
        <v>346</v>
      </c>
      <c r="C352" s="26"/>
      <c r="D352" s="26"/>
      <c r="E352" s="26"/>
      <c r="F352" s="26"/>
      <c r="T352" s="28">
        <f>Funcionários!B352</f>
        <v>0</v>
      </c>
    </row>
    <row r="353" spans="2:20" ht="24.95" customHeight="1" x14ac:dyDescent="0.25">
      <c r="B353" s="42">
        <v>347</v>
      </c>
      <c r="C353" s="26"/>
      <c r="D353" s="26"/>
      <c r="E353" s="26"/>
      <c r="F353" s="26"/>
      <c r="T353" s="28">
        <f>Funcionários!B353</f>
        <v>0</v>
      </c>
    </row>
    <row r="354" spans="2:20" ht="24.95" customHeight="1" x14ac:dyDescent="0.25">
      <c r="B354" s="42">
        <v>348</v>
      </c>
      <c r="C354" s="26"/>
      <c r="D354" s="26"/>
      <c r="E354" s="26"/>
      <c r="F354" s="26"/>
      <c r="T354" s="28">
        <f>Funcionários!B354</f>
        <v>0</v>
      </c>
    </row>
    <row r="355" spans="2:20" ht="24.95" customHeight="1" x14ac:dyDescent="0.25">
      <c r="B355" s="42">
        <v>349</v>
      </c>
      <c r="C355" s="26"/>
      <c r="D355" s="26"/>
      <c r="E355" s="26"/>
      <c r="F355" s="26"/>
      <c r="T355" s="28">
        <f>Funcionários!B355</f>
        <v>0</v>
      </c>
    </row>
    <row r="356" spans="2:20" ht="24.95" customHeight="1" x14ac:dyDescent="0.25">
      <c r="B356" s="42">
        <v>350</v>
      </c>
      <c r="C356" s="26"/>
      <c r="D356" s="26"/>
      <c r="E356" s="26"/>
      <c r="F356" s="26"/>
      <c r="T356" s="28">
        <f>Funcionários!B356</f>
        <v>0</v>
      </c>
    </row>
    <row r="357" spans="2:20" ht="24.95" customHeight="1" x14ac:dyDescent="0.25">
      <c r="B357" s="42">
        <v>351</v>
      </c>
      <c r="C357" s="26"/>
      <c r="D357" s="26"/>
      <c r="E357" s="26"/>
      <c r="F357" s="26"/>
      <c r="T357" s="28">
        <f>Funcionários!B357</f>
        <v>0</v>
      </c>
    </row>
    <row r="358" spans="2:20" ht="24.95" customHeight="1" x14ac:dyDescent="0.25">
      <c r="B358" s="42">
        <v>352</v>
      </c>
      <c r="C358" s="26"/>
      <c r="D358" s="26"/>
      <c r="E358" s="26"/>
      <c r="F358" s="26"/>
      <c r="T358" s="28">
        <f>Funcionários!B358</f>
        <v>0</v>
      </c>
    </row>
    <row r="359" spans="2:20" ht="24.95" customHeight="1" x14ac:dyDescent="0.25">
      <c r="B359" s="42">
        <v>353</v>
      </c>
      <c r="C359" s="26"/>
      <c r="D359" s="26"/>
      <c r="E359" s="26"/>
      <c r="F359" s="26"/>
      <c r="T359" s="28">
        <f>Funcionários!B359</f>
        <v>0</v>
      </c>
    </row>
    <row r="360" spans="2:20" ht="24.95" customHeight="1" x14ac:dyDescent="0.25">
      <c r="B360" s="42">
        <v>354</v>
      </c>
      <c r="C360" s="26"/>
      <c r="D360" s="26"/>
      <c r="E360" s="26"/>
      <c r="F360" s="26"/>
      <c r="T360" s="28">
        <f>Funcionários!B360</f>
        <v>0</v>
      </c>
    </row>
    <row r="361" spans="2:20" ht="24.95" customHeight="1" x14ac:dyDescent="0.25">
      <c r="B361" s="42">
        <v>355</v>
      </c>
      <c r="C361" s="26"/>
      <c r="D361" s="26"/>
      <c r="E361" s="26"/>
      <c r="F361" s="26"/>
      <c r="T361" s="28">
        <f>Funcionários!B361</f>
        <v>0</v>
      </c>
    </row>
    <row r="362" spans="2:20" ht="24.95" customHeight="1" x14ac:dyDescent="0.25">
      <c r="B362" s="42">
        <v>356</v>
      </c>
      <c r="C362" s="26"/>
      <c r="D362" s="26"/>
      <c r="E362" s="26"/>
      <c r="F362" s="26"/>
      <c r="T362" s="28">
        <f>Funcionários!B362</f>
        <v>0</v>
      </c>
    </row>
    <row r="363" spans="2:20" ht="24.95" customHeight="1" x14ac:dyDescent="0.25">
      <c r="B363" s="42">
        <v>357</v>
      </c>
      <c r="C363" s="26"/>
      <c r="D363" s="26"/>
      <c r="E363" s="26"/>
      <c r="F363" s="26"/>
      <c r="T363" s="28">
        <f>Funcionários!B363</f>
        <v>0</v>
      </c>
    </row>
    <row r="364" spans="2:20" ht="24.95" customHeight="1" x14ac:dyDescent="0.25">
      <c r="B364" s="42">
        <v>358</v>
      </c>
      <c r="C364" s="26"/>
      <c r="D364" s="26"/>
      <c r="E364" s="26"/>
      <c r="F364" s="26"/>
      <c r="T364" s="28">
        <f>Funcionários!B364</f>
        <v>0</v>
      </c>
    </row>
    <row r="365" spans="2:20" ht="24.95" customHeight="1" x14ac:dyDescent="0.25">
      <c r="B365" s="42">
        <v>359</v>
      </c>
      <c r="C365" s="26"/>
      <c r="D365" s="26"/>
      <c r="E365" s="26"/>
      <c r="F365" s="26"/>
      <c r="T365" s="28">
        <f>Funcionários!B365</f>
        <v>0</v>
      </c>
    </row>
    <row r="366" spans="2:20" ht="24.95" customHeight="1" x14ac:dyDescent="0.25">
      <c r="B366" s="42">
        <v>360</v>
      </c>
      <c r="C366" s="26"/>
      <c r="D366" s="26"/>
      <c r="E366" s="26"/>
      <c r="F366" s="26"/>
      <c r="T366" s="28">
        <f>Funcionários!B366</f>
        <v>0</v>
      </c>
    </row>
    <row r="367" spans="2:20" ht="24.95" customHeight="1" x14ac:dyDescent="0.25">
      <c r="B367" s="42">
        <v>361</v>
      </c>
      <c r="C367" s="26"/>
      <c r="D367" s="26"/>
      <c r="E367" s="26"/>
      <c r="F367" s="26"/>
      <c r="T367" s="28">
        <f>Funcionários!B367</f>
        <v>0</v>
      </c>
    </row>
    <row r="368" spans="2:20" ht="24.95" customHeight="1" x14ac:dyDescent="0.25">
      <c r="B368" s="42">
        <v>362</v>
      </c>
      <c r="C368" s="26"/>
      <c r="D368" s="26"/>
      <c r="E368" s="26"/>
      <c r="F368" s="26"/>
      <c r="T368" s="28">
        <f>Funcionários!B368</f>
        <v>0</v>
      </c>
    </row>
    <row r="369" spans="2:20" ht="24.95" customHeight="1" x14ac:dyDescent="0.25">
      <c r="B369" s="42">
        <v>363</v>
      </c>
      <c r="C369" s="26"/>
      <c r="D369" s="26"/>
      <c r="E369" s="26"/>
      <c r="F369" s="26"/>
      <c r="T369" s="28">
        <f>Funcionários!B369</f>
        <v>0</v>
      </c>
    </row>
    <row r="370" spans="2:20" ht="24.95" customHeight="1" x14ac:dyDescent="0.25">
      <c r="B370" s="42">
        <v>364</v>
      </c>
      <c r="C370" s="26"/>
      <c r="D370" s="26"/>
      <c r="E370" s="26"/>
      <c r="F370" s="26"/>
      <c r="T370" s="28">
        <f>Funcionários!B370</f>
        <v>0</v>
      </c>
    </row>
    <row r="371" spans="2:20" ht="24.95" customHeight="1" x14ac:dyDescent="0.25">
      <c r="B371" s="42">
        <v>365</v>
      </c>
      <c r="C371" s="26"/>
      <c r="D371" s="26"/>
      <c r="E371" s="26"/>
      <c r="F371" s="26"/>
      <c r="T371" s="28">
        <f>Funcionários!B371</f>
        <v>0</v>
      </c>
    </row>
    <row r="372" spans="2:20" ht="24.95" customHeight="1" x14ac:dyDescent="0.25">
      <c r="B372" s="42">
        <v>366</v>
      </c>
      <c r="C372" s="26"/>
      <c r="D372" s="26"/>
      <c r="E372" s="26"/>
      <c r="F372" s="26"/>
      <c r="T372" s="28">
        <f>Funcionários!B372</f>
        <v>0</v>
      </c>
    </row>
    <row r="373" spans="2:20" ht="24.95" customHeight="1" x14ac:dyDescent="0.25">
      <c r="B373" s="42">
        <v>367</v>
      </c>
      <c r="C373" s="26"/>
      <c r="D373" s="26"/>
      <c r="E373" s="26"/>
      <c r="F373" s="26"/>
      <c r="T373" s="28">
        <f>Funcionários!B373</f>
        <v>0</v>
      </c>
    </row>
    <row r="374" spans="2:20" ht="24.95" customHeight="1" x14ac:dyDescent="0.25">
      <c r="B374" s="42">
        <v>368</v>
      </c>
      <c r="C374" s="26"/>
      <c r="D374" s="26"/>
      <c r="E374" s="26"/>
      <c r="F374" s="26"/>
      <c r="T374" s="28">
        <f>Funcionários!B374</f>
        <v>0</v>
      </c>
    </row>
    <row r="375" spans="2:20" ht="24.95" customHeight="1" x14ac:dyDescent="0.25">
      <c r="B375" s="42">
        <v>369</v>
      </c>
      <c r="C375" s="26"/>
      <c r="D375" s="26"/>
      <c r="E375" s="26"/>
      <c r="F375" s="26"/>
      <c r="T375" s="28">
        <f>Funcionários!B375</f>
        <v>0</v>
      </c>
    </row>
    <row r="376" spans="2:20" ht="24.95" customHeight="1" x14ac:dyDescent="0.25">
      <c r="B376" s="42">
        <v>370</v>
      </c>
      <c r="C376" s="26"/>
      <c r="D376" s="26"/>
      <c r="E376" s="26"/>
      <c r="F376" s="26"/>
      <c r="T376" s="28">
        <f>Funcionários!B376</f>
        <v>0</v>
      </c>
    </row>
    <row r="377" spans="2:20" ht="24.95" customHeight="1" x14ac:dyDescent="0.25">
      <c r="B377" s="42">
        <v>371</v>
      </c>
      <c r="C377" s="26"/>
      <c r="D377" s="26"/>
      <c r="E377" s="26"/>
      <c r="F377" s="26"/>
      <c r="T377" s="28">
        <f>Funcionários!B377</f>
        <v>0</v>
      </c>
    </row>
    <row r="378" spans="2:20" ht="24.95" customHeight="1" x14ac:dyDescent="0.25">
      <c r="B378" s="42">
        <v>372</v>
      </c>
      <c r="C378" s="26"/>
      <c r="D378" s="26"/>
      <c r="E378" s="26"/>
      <c r="F378" s="26"/>
      <c r="T378" s="28">
        <f>Funcionários!B378</f>
        <v>0</v>
      </c>
    </row>
    <row r="379" spans="2:20" ht="24.95" customHeight="1" x14ac:dyDescent="0.25">
      <c r="B379" s="42">
        <v>373</v>
      </c>
      <c r="C379" s="26"/>
      <c r="D379" s="26"/>
      <c r="E379" s="26"/>
      <c r="F379" s="26"/>
      <c r="T379" s="28">
        <f>Funcionários!B379</f>
        <v>0</v>
      </c>
    </row>
    <row r="380" spans="2:20" ht="24.95" customHeight="1" x14ac:dyDescent="0.25">
      <c r="B380" s="42">
        <v>374</v>
      </c>
      <c r="C380" s="26"/>
      <c r="D380" s="26"/>
      <c r="E380" s="26"/>
      <c r="F380" s="26"/>
      <c r="T380" s="28">
        <f>Funcionários!B380</f>
        <v>0</v>
      </c>
    </row>
    <row r="381" spans="2:20" ht="24.95" customHeight="1" x14ac:dyDescent="0.25">
      <c r="B381" s="42">
        <v>375</v>
      </c>
      <c r="C381" s="26"/>
      <c r="D381" s="26"/>
      <c r="E381" s="26"/>
      <c r="F381" s="26"/>
      <c r="T381" s="28">
        <f>Funcionários!B381</f>
        <v>0</v>
      </c>
    </row>
    <row r="382" spans="2:20" ht="24.95" customHeight="1" x14ac:dyDescent="0.25">
      <c r="B382" s="42">
        <v>376</v>
      </c>
      <c r="C382" s="26"/>
      <c r="D382" s="26"/>
      <c r="E382" s="26"/>
      <c r="F382" s="26"/>
      <c r="T382" s="28">
        <f>Funcionários!B382</f>
        <v>0</v>
      </c>
    </row>
    <row r="383" spans="2:20" ht="24.95" customHeight="1" x14ac:dyDescent="0.25">
      <c r="B383" s="42">
        <v>377</v>
      </c>
      <c r="C383" s="26"/>
      <c r="D383" s="26"/>
      <c r="E383" s="26"/>
      <c r="F383" s="26"/>
      <c r="T383" s="28">
        <f>Funcionários!B383</f>
        <v>0</v>
      </c>
    </row>
    <row r="384" spans="2:20" ht="24.95" customHeight="1" x14ac:dyDescent="0.25">
      <c r="B384" s="42">
        <v>378</v>
      </c>
      <c r="C384" s="26"/>
      <c r="D384" s="26"/>
      <c r="E384" s="26"/>
      <c r="F384" s="26"/>
      <c r="T384" s="28">
        <f>Funcionários!B384</f>
        <v>0</v>
      </c>
    </row>
    <row r="385" spans="2:20" ht="24.95" customHeight="1" x14ac:dyDescent="0.25">
      <c r="B385" s="42">
        <v>379</v>
      </c>
      <c r="C385" s="26"/>
      <c r="D385" s="26"/>
      <c r="E385" s="26"/>
      <c r="F385" s="26"/>
      <c r="T385" s="28">
        <f>Funcionários!B385</f>
        <v>0</v>
      </c>
    </row>
    <row r="386" spans="2:20" ht="24.95" customHeight="1" x14ac:dyDescent="0.25">
      <c r="B386" s="42">
        <v>380</v>
      </c>
      <c r="C386" s="26"/>
      <c r="D386" s="26"/>
      <c r="E386" s="26"/>
      <c r="F386" s="26"/>
      <c r="T386" s="28">
        <f>Funcionários!B386</f>
        <v>0</v>
      </c>
    </row>
    <row r="387" spans="2:20" ht="24.95" customHeight="1" x14ac:dyDescent="0.25">
      <c r="B387" s="42">
        <v>381</v>
      </c>
      <c r="C387" s="26"/>
      <c r="D387" s="26"/>
      <c r="E387" s="26"/>
      <c r="F387" s="26"/>
      <c r="T387" s="28">
        <f>Funcionários!B387</f>
        <v>0</v>
      </c>
    </row>
    <row r="388" spans="2:20" ht="24.95" customHeight="1" x14ac:dyDescent="0.25">
      <c r="B388" s="42">
        <v>382</v>
      </c>
      <c r="C388" s="26"/>
      <c r="D388" s="26"/>
      <c r="E388" s="26"/>
      <c r="F388" s="26"/>
      <c r="T388" s="28">
        <f>Funcionários!B388</f>
        <v>0</v>
      </c>
    </row>
    <row r="389" spans="2:20" ht="24.95" customHeight="1" x14ac:dyDescent="0.25">
      <c r="B389" s="42">
        <v>383</v>
      </c>
      <c r="C389" s="26"/>
      <c r="D389" s="26"/>
      <c r="E389" s="26"/>
      <c r="F389" s="26"/>
      <c r="T389" s="28">
        <f>Funcionários!B389</f>
        <v>0</v>
      </c>
    </row>
    <row r="390" spans="2:20" ht="24.95" customHeight="1" x14ac:dyDescent="0.25">
      <c r="B390" s="42">
        <v>384</v>
      </c>
      <c r="C390" s="26"/>
      <c r="D390" s="26"/>
      <c r="E390" s="26"/>
      <c r="F390" s="26"/>
      <c r="T390" s="28">
        <f>Funcionários!B390</f>
        <v>0</v>
      </c>
    </row>
    <row r="391" spans="2:20" ht="24.95" customHeight="1" x14ac:dyDescent="0.25">
      <c r="B391" s="42">
        <v>385</v>
      </c>
      <c r="C391" s="26"/>
      <c r="D391" s="26"/>
      <c r="E391" s="26"/>
      <c r="F391" s="26"/>
      <c r="T391" s="28">
        <f>Funcionários!B391</f>
        <v>0</v>
      </c>
    </row>
    <row r="392" spans="2:20" ht="24.95" customHeight="1" x14ac:dyDescent="0.25">
      <c r="B392" s="42">
        <v>386</v>
      </c>
      <c r="C392" s="26"/>
      <c r="D392" s="26"/>
      <c r="E392" s="26"/>
      <c r="F392" s="26"/>
      <c r="T392" s="28">
        <f>Funcionários!B392</f>
        <v>0</v>
      </c>
    </row>
    <row r="393" spans="2:20" ht="24.95" customHeight="1" x14ac:dyDescent="0.25">
      <c r="B393" s="42">
        <v>387</v>
      </c>
      <c r="C393" s="26"/>
      <c r="D393" s="26"/>
      <c r="E393" s="26"/>
      <c r="F393" s="26"/>
      <c r="T393" s="28">
        <f>Funcionários!B393</f>
        <v>0</v>
      </c>
    </row>
    <row r="394" spans="2:20" ht="24.95" customHeight="1" x14ac:dyDescent="0.25">
      <c r="B394" s="42">
        <v>388</v>
      </c>
      <c r="C394" s="26"/>
      <c r="D394" s="26"/>
      <c r="E394" s="26"/>
      <c r="F394" s="26"/>
      <c r="T394" s="28">
        <f>Funcionários!B394</f>
        <v>0</v>
      </c>
    </row>
    <row r="395" spans="2:20" ht="24.95" customHeight="1" x14ac:dyDescent="0.25">
      <c r="B395" s="42">
        <v>389</v>
      </c>
      <c r="C395" s="26"/>
      <c r="D395" s="26"/>
      <c r="E395" s="26"/>
      <c r="F395" s="26"/>
      <c r="T395" s="28">
        <f>Funcionários!B395</f>
        <v>0</v>
      </c>
    </row>
    <row r="396" spans="2:20" ht="24.95" customHeight="1" x14ac:dyDescent="0.25">
      <c r="B396" s="42">
        <v>390</v>
      </c>
      <c r="C396" s="26"/>
      <c r="D396" s="26"/>
      <c r="E396" s="26"/>
      <c r="F396" s="26"/>
      <c r="T396" s="28">
        <f>Funcionários!B396</f>
        <v>0</v>
      </c>
    </row>
    <row r="397" spans="2:20" ht="24.95" customHeight="1" x14ac:dyDescent="0.25">
      <c r="B397" s="42">
        <v>391</v>
      </c>
      <c r="C397" s="26"/>
      <c r="D397" s="26"/>
      <c r="E397" s="26"/>
      <c r="F397" s="26"/>
      <c r="T397" s="28">
        <f>Funcionários!B397</f>
        <v>0</v>
      </c>
    </row>
    <row r="398" spans="2:20" ht="24.95" customHeight="1" x14ac:dyDescent="0.25">
      <c r="B398" s="42">
        <v>392</v>
      </c>
      <c r="C398" s="26"/>
      <c r="D398" s="26"/>
      <c r="E398" s="26"/>
      <c r="F398" s="26"/>
      <c r="T398" s="28">
        <f>Funcionários!B398</f>
        <v>0</v>
      </c>
    </row>
    <row r="399" spans="2:20" ht="24.95" customHeight="1" x14ac:dyDescent="0.25">
      <c r="B399" s="42">
        <v>393</v>
      </c>
      <c r="C399" s="26"/>
      <c r="D399" s="26"/>
      <c r="E399" s="26"/>
      <c r="F399" s="26"/>
      <c r="T399" s="28">
        <f>Funcionários!B399</f>
        <v>0</v>
      </c>
    </row>
    <row r="400" spans="2:20" ht="24.95" customHeight="1" x14ac:dyDescent="0.25">
      <c r="B400" s="42">
        <v>394</v>
      </c>
      <c r="C400" s="26"/>
      <c r="D400" s="26"/>
      <c r="E400" s="26"/>
      <c r="F400" s="26"/>
      <c r="T400" s="28">
        <f>Funcionários!B400</f>
        <v>0</v>
      </c>
    </row>
    <row r="401" spans="2:20" ht="24.95" customHeight="1" x14ac:dyDescent="0.25">
      <c r="B401" s="42">
        <v>395</v>
      </c>
      <c r="C401" s="26"/>
      <c r="D401" s="26"/>
      <c r="E401" s="26"/>
      <c r="F401" s="26"/>
      <c r="T401" s="28">
        <f>Funcionários!B401</f>
        <v>0</v>
      </c>
    </row>
    <row r="402" spans="2:20" ht="24.95" customHeight="1" x14ac:dyDescent="0.25">
      <c r="B402" s="42">
        <v>396</v>
      </c>
      <c r="C402" s="26"/>
      <c r="D402" s="26"/>
      <c r="E402" s="26"/>
      <c r="F402" s="26"/>
      <c r="T402" s="28">
        <f>Funcionários!B402</f>
        <v>0</v>
      </c>
    </row>
    <row r="403" spans="2:20" ht="24.95" customHeight="1" x14ac:dyDescent="0.25">
      <c r="B403" s="42">
        <v>397</v>
      </c>
      <c r="C403" s="26"/>
      <c r="D403" s="26"/>
      <c r="E403" s="26"/>
      <c r="F403" s="26"/>
      <c r="T403" s="28">
        <f>Funcionários!B403</f>
        <v>0</v>
      </c>
    </row>
    <row r="404" spans="2:20" ht="24.95" customHeight="1" x14ac:dyDescent="0.25">
      <c r="B404" s="42">
        <v>398</v>
      </c>
      <c r="C404" s="26"/>
      <c r="D404" s="26"/>
      <c r="E404" s="26"/>
      <c r="F404" s="26"/>
      <c r="T404" s="28">
        <f>Funcionários!B404</f>
        <v>0</v>
      </c>
    </row>
    <row r="405" spans="2:20" ht="24.95" customHeight="1" x14ac:dyDescent="0.25">
      <c r="B405" s="42">
        <v>399</v>
      </c>
      <c r="C405" s="26"/>
      <c r="D405" s="26"/>
      <c r="E405" s="26"/>
      <c r="F405" s="26"/>
      <c r="T405" s="28">
        <f>Funcionários!B405</f>
        <v>0</v>
      </c>
    </row>
    <row r="406" spans="2:20" ht="24.95" customHeight="1" x14ac:dyDescent="0.25">
      <c r="B406" s="42">
        <v>400</v>
      </c>
      <c r="C406" s="26"/>
      <c r="D406" s="26"/>
      <c r="E406" s="26"/>
      <c r="F406" s="26"/>
      <c r="T406" s="28">
        <f>Funcionários!B406</f>
        <v>0</v>
      </c>
    </row>
    <row r="407" spans="2:20" ht="24.95" customHeight="1" x14ac:dyDescent="0.25">
      <c r="B407" s="42">
        <v>401</v>
      </c>
      <c r="C407" s="26"/>
      <c r="D407" s="26"/>
      <c r="E407" s="26"/>
      <c r="F407" s="26"/>
      <c r="T407" s="28">
        <f>Funcionários!B407</f>
        <v>0</v>
      </c>
    </row>
    <row r="408" spans="2:20" ht="24.95" customHeight="1" x14ac:dyDescent="0.25">
      <c r="B408" s="42">
        <v>402</v>
      </c>
      <c r="C408" s="26"/>
      <c r="D408" s="26"/>
      <c r="E408" s="26"/>
      <c r="F408" s="26"/>
      <c r="T408" s="28">
        <f>Funcionários!B408</f>
        <v>0</v>
      </c>
    </row>
    <row r="409" spans="2:20" ht="24.95" customHeight="1" x14ac:dyDescent="0.25">
      <c r="B409" s="42">
        <v>403</v>
      </c>
      <c r="C409" s="26"/>
      <c r="D409" s="26"/>
      <c r="E409" s="26"/>
      <c r="F409" s="26"/>
      <c r="T409" s="28">
        <f>Funcionários!B409</f>
        <v>0</v>
      </c>
    </row>
    <row r="410" spans="2:20" ht="24.95" customHeight="1" x14ac:dyDescent="0.25">
      <c r="B410" s="42">
        <v>404</v>
      </c>
      <c r="C410" s="26"/>
      <c r="D410" s="26"/>
      <c r="E410" s="26"/>
      <c r="F410" s="26"/>
      <c r="T410" s="28">
        <f>Funcionários!B410</f>
        <v>0</v>
      </c>
    </row>
    <row r="411" spans="2:20" ht="24.95" customHeight="1" x14ac:dyDescent="0.25">
      <c r="B411" s="42">
        <v>405</v>
      </c>
      <c r="C411" s="26"/>
      <c r="D411" s="26"/>
      <c r="E411" s="26"/>
      <c r="F411" s="26"/>
      <c r="T411" s="28">
        <f>Funcionários!B411</f>
        <v>0</v>
      </c>
    </row>
    <row r="412" spans="2:20" ht="24.95" customHeight="1" x14ac:dyDescent="0.25">
      <c r="B412" s="42">
        <v>406</v>
      </c>
      <c r="C412" s="26"/>
      <c r="D412" s="26"/>
      <c r="E412" s="26"/>
      <c r="F412" s="26"/>
      <c r="T412" s="28">
        <f>Funcionários!B412</f>
        <v>0</v>
      </c>
    </row>
    <row r="413" spans="2:20" ht="24.95" customHeight="1" x14ac:dyDescent="0.25">
      <c r="B413" s="42">
        <v>407</v>
      </c>
      <c r="C413" s="26"/>
      <c r="D413" s="26"/>
      <c r="E413" s="26"/>
      <c r="F413" s="26"/>
      <c r="T413" s="28">
        <f>Funcionários!B413</f>
        <v>0</v>
      </c>
    </row>
    <row r="414" spans="2:20" ht="24.95" customHeight="1" x14ac:dyDescent="0.25">
      <c r="B414" s="42">
        <v>408</v>
      </c>
      <c r="C414" s="26"/>
      <c r="D414" s="26"/>
      <c r="E414" s="26"/>
      <c r="F414" s="26"/>
      <c r="T414" s="28">
        <f>Funcionários!B414</f>
        <v>0</v>
      </c>
    </row>
    <row r="415" spans="2:20" ht="24.95" customHeight="1" x14ac:dyDescent="0.25">
      <c r="B415" s="42">
        <v>409</v>
      </c>
      <c r="C415" s="26"/>
      <c r="D415" s="26"/>
      <c r="E415" s="26"/>
      <c r="F415" s="26"/>
      <c r="T415" s="28">
        <f>Funcionários!B415</f>
        <v>0</v>
      </c>
    </row>
    <row r="416" spans="2:20" ht="24.95" customHeight="1" x14ac:dyDescent="0.25">
      <c r="B416" s="42">
        <v>410</v>
      </c>
      <c r="C416" s="26"/>
      <c r="D416" s="26"/>
      <c r="E416" s="26"/>
      <c r="F416" s="26"/>
      <c r="T416" s="28">
        <f>Funcionários!B416</f>
        <v>0</v>
      </c>
    </row>
    <row r="417" spans="2:20" ht="24.95" customHeight="1" x14ac:dyDescent="0.25">
      <c r="B417" s="42">
        <v>411</v>
      </c>
      <c r="C417" s="26"/>
      <c r="D417" s="26"/>
      <c r="E417" s="26"/>
      <c r="F417" s="26"/>
      <c r="T417" s="28">
        <f>Funcionários!B417</f>
        <v>0</v>
      </c>
    </row>
    <row r="418" spans="2:20" ht="24.95" customHeight="1" x14ac:dyDescent="0.25">
      <c r="B418" s="42">
        <v>412</v>
      </c>
      <c r="C418" s="26"/>
      <c r="D418" s="26"/>
      <c r="E418" s="26"/>
      <c r="F418" s="26"/>
      <c r="T418" s="28">
        <f>Funcionários!B418</f>
        <v>0</v>
      </c>
    </row>
    <row r="419" spans="2:20" ht="24.95" customHeight="1" x14ac:dyDescent="0.25">
      <c r="B419" s="42">
        <v>413</v>
      </c>
      <c r="C419" s="26"/>
      <c r="D419" s="26"/>
      <c r="E419" s="26"/>
      <c r="F419" s="26"/>
      <c r="T419" s="28">
        <f>Funcionários!B419</f>
        <v>0</v>
      </c>
    </row>
    <row r="420" spans="2:20" ht="24.95" customHeight="1" x14ac:dyDescent="0.25">
      <c r="B420" s="42">
        <v>414</v>
      </c>
      <c r="C420" s="26"/>
      <c r="D420" s="26"/>
      <c r="E420" s="26"/>
      <c r="F420" s="26"/>
      <c r="T420" s="28">
        <f>Funcionários!B420</f>
        <v>0</v>
      </c>
    </row>
    <row r="421" spans="2:20" ht="24.95" customHeight="1" x14ac:dyDescent="0.25">
      <c r="B421" s="42">
        <v>415</v>
      </c>
      <c r="C421" s="26"/>
      <c r="D421" s="26"/>
      <c r="E421" s="26"/>
      <c r="F421" s="26"/>
      <c r="T421" s="28">
        <f>Funcionários!B421</f>
        <v>0</v>
      </c>
    </row>
    <row r="422" spans="2:20" ht="24.95" customHeight="1" x14ac:dyDescent="0.25">
      <c r="B422" s="42">
        <v>416</v>
      </c>
      <c r="C422" s="26"/>
      <c r="D422" s="26"/>
      <c r="E422" s="26"/>
      <c r="F422" s="26"/>
      <c r="T422" s="28">
        <f>Funcionários!B422</f>
        <v>0</v>
      </c>
    </row>
    <row r="423" spans="2:20" ht="24.95" customHeight="1" x14ac:dyDescent="0.25">
      <c r="B423" s="42">
        <v>417</v>
      </c>
      <c r="C423" s="26"/>
      <c r="D423" s="26"/>
      <c r="E423" s="26"/>
      <c r="F423" s="26"/>
      <c r="T423" s="28">
        <f>Funcionários!B423</f>
        <v>0</v>
      </c>
    </row>
    <row r="424" spans="2:20" ht="24.95" customHeight="1" x14ac:dyDescent="0.25">
      <c r="B424" s="42">
        <v>418</v>
      </c>
      <c r="C424" s="26"/>
      <c r="D424" s="26"/>
      <c r="E424" s="26"/>
      <c r="F424" s="26"/>
      <c r="T424" s="28">
        <f>Funcionários!B424</f>
        <v>0</v>
      </c>
    </row>
    <row r="425" spans="2:20" ht="24.95" customHeight="1" x14ac:dyDescent="0.25">
      <c r="B425" s="42">
        <v>419</v>
      </c>
      <c r="C425" s="26"/>
      <c r="D425" s="26"/>
      <c r="E425" s="26"/>
      <c r="F425" s="26"/>
      <c r="T425" s="28">
        <f>Funcionários!B425</f>
        <v>0</v>
      </c>
    </row>
    <row r="426" spans="2:20" ht="24.95" customHeight="1" x14ac:dyDescent="0.25">
      <c r="B426" s="42">
        <v>420</v>
      </c>
      <c r="C426" s="26"/>
      <c r="D426" s="26"/>
      <c r="E426" s="26"/>
      <c r="F426" s="26"/>
      <c r="T426" s="28">
        <f>Funcionários!B426</f>
        <v>0</v>
      </c>
    </row>
    <row r="427" spans="2:20" ht="24.95" customHeight="1" x14ac:dyDescent="0.25">
      <c r="B427" s="42">
        <v>421</v>
      </c>
      <c r="C427" s="26"/>
      <c r="D427" s="26"/>
      <c r="E427" s="26"/>
      <c r="F427" s="26"/>
      <c r="T427" s="28">
        <f>Funcionários!B427</f>
        <v>0</v>
      </c>
    </row>
    <row r="428" spans="2:20" ht="24.95" customHeight="1" x14ac:dyDescent="0.25">
      <c r="B428" s="42">
        <v>422</v>
      </c>
      <c r="C428" s="26"/>
      <c r="D428" s="26"/>
      <c r="E428" s="26"/>
      <c r="F428" s="26"/>
      <c r="T428" s="28">
        <f>Funcionários!B428</f>
        <v>0</v>
      </c>
    </row>
    <row r="429" spans="2:20" ht="24.95" customHeight="1" x14ac:dyDescent="0.25">
      <c r="B429" s="42">
        <v>423</v>
      </c>
      <c r="C429" s="26"/>
      <c r="D429" s="26"/>
      <c r="E429" s="26"/>
      <c r="F429" s="26"/>
      <c r="T429" s="28">
        <f>Funcionários!B429</f>
        <v>0</v>
      </c>
    </row>
    <row r="430" spans="2:20" ht="24.95" customHeight="1" x14ac:dyDescent="0.25">
      <c r="B430" s="42">
        <v>424</v>
      </c>
      <c r="C430" s="26"/>
      <c r="D430" s="26"/>
      <c r="E430" s="26"/>
      <c r="F430" s="26"/>
      <c r="T430" s="28">
        <f>Funcionários!B430</f>
        <v>0</v>
      </c>
    </row>
    <row r="431" spans="2:20" ht="24.95" customHeight="1" x14ac:dyDescent="0.25">
      <c r="B431" s="42">
        <v>425</v>
      </c>
      <c r="C431" s="26"/>
      <c r="D431" s="26"/>
      <c r="E431" s="26"/>
      <c r="F431" s="26"/>
      <c r="T431" s="28">
        <f>Funcionários!B431</f>
        <v>0</v>
      </c>
    </row>
    <row r="432" spans="2:20" ht="24.95" customHeight="1" x14ac:dyDescent="0.25">
      <c r="B432" s="42">
        <v>426</v>
      </c>
      <c r="C432" s="26"/>
      <c r="D432" s="26"/>
      <c r="E432" s="26"/>
      <c r="F432" s="26"/>
      <c r="T432" s="28">
        <f>Funcionários!B432</f>
        <v>0</v>
      </c>
    </row>
    <row r="433" spans="2:20" ht="24.95" customHeight="1" x14ac:dyDescent="0.25">
      <c r="B433" s="42">
        <v>427</v>
      </c>
      <c r="C433" s="26"/>
      <c r="D433" s="26"/>
      <c r="E433" s="26"/>
      <c r="F433" s="26"/>
      <c r="T433" s="28">
        <f>Funcionários!B433</f>
        <v>0</v>
      </c>
    </row>
    <row r="434" spans="2:20" ht="24.95" customHeight="1" x14ac:dyDescent="0.25">
      <c r="B434" s="42">
        <v>428</v>
      </c>
      <c r="C434" s="26"/>
      <c r="D434" s="26"/>
      <c r="E434" s="26"/>
      <c r="F434" s="26"/>
      <c r="T434" s="28">
        <f>Funcionários!B434</f>
        <v>0</v>
      </c>
    </row>
    <row r="435" spans="2:20" ht="24.95" customHeight="1" x14ac:dyDescent="0.25">
      <c r="B435" s="42">
        <v>429</v>
      </c>
      <c r="C435" s="26"/>
      <c r="D435" s="26"/>
      <c r="E435" s="26"/>
      <c r="F435" s="26"/>
      <c r="T435" s="28">
        <f>Funcionários!B435</f>
        <v>0</v>
      </c>
    </row>
    <row r="436" spans="2:20" ht="24.95" customHeight="1" x14ac:dyDescent="0.25">
      <c r="B436" s="42">
        <v>430</v>
      </c>
      <c r="C436" s="26"/>
      <c r="D436" s="26"/>
      <c r="E436" s="26"/>
      <c r="F436" s="26"/>
      <c r="T436" s="28">
        <f>Funcionários!B436</f>
        <v>0</v>
      </c>
    </row>
    <row r="437" spans="2:20" ht="24.95" customHeight="1" x14ac:dyDescent="0.25">
      <c r="B437" s="42">
        <v>431</v>
      </c>
      <c r="C437" s="26"/>
      <c r="D437" s="26"/>
      <c r="E437" s="26"/>
      <c r="F437" s="26"/>
      <c r="T437" s="28">
        <f>Funcionários!B437</f>
        <v>0</v>
      </c>
    </row>
    <row r="438" spans="2:20" ht="24.95" customHeight="1" x14ac:dyDescent="0.25">
      <c r="B438" s="42">
        <v>432</v>
      </c>
      <c r="C438" s="26"/>
      <c r="D438" s="26"/>
      <c r="E438" s="26"/>
      <c r="F438" s="26"/>
      <c r="T438" s="28">
        <f>Funcionários!B438</f>
        <v>0</v>
      </c>
    </row>
    <row r="439" spans="2:20" ht="24.95" customHeight="1" x14ac:dyDescent="0.25">
      <c r="B439" s="42">
        <v>433</v>
      </c>
      <c r="C439" s="26"/>
      <c r="D439" s="26"/>
      <c r="E439" s="26"/>
      <c r="F439" s="26"/>
      <c r="T439" s="28">
        <f>Funcionários!B439</f>
        <v>0</v>
      </c>
    </row>
    <row r="440" spans="2:20" ht="24.95" customHeight="1" x14ac:dyDescent="0.25">
      <c r="B440" s="42">
        <v>434</v>
      </c>
      <c r="C440" s="26"/>
      <c r="D440" s="26"/>
      <c r="E440" s="26"/>
      <c r="F440" s="26"/>
      <c r="T440" s="28">
        <f>Funcionários!B440</f>
        <v>0</v>
      </c>
    </row>
    <row r="441" spans="2:20" ht="24.95" customHeight="1" x14ac:dyDescent="0.25">
      <c r="B441" s="42">
        <v>435</v>
      </c>
      <c r="C441" s="26"/>
      <c r="D441" s="26"/>
      <c r="E441" s="26"/>
      <c r="F441" s="26"/>
      <c r="T441" s="28">
        <f>Funcionários!B441</f>
        <v>0</v>
      </c>
    </row>
    <row r="442" spans="2:20" ht="24.95" customHeight="1" x14ac:dyDescent="0.25">
      <c r="B442" s="42">
        <v>436</v>
      </c>
      <c r="C442" s="26"/>
      <c r="D442" s="26"/>
      <c r="E442" s="26"/>
      <c r="F442" s="26"/>
      <c r="T442" s="28">
        <f>Funcionários!B442</f>
        <v>0</v>
      </c>
    </row>
    <row r="443" spans="2:20" ht="24.95" customHeight="1" x14ac:dyDescent="0.25">
      <c r="B443" s="42">
        <v>437</v>
      </c>
      <c r="C443" s="26"/>
      <c r="D443" s="26"/>
      <c r="E443" s="26"/>
      <c r="F443" s="26"/>
      <c r="T443" s="28">
        <f>Funcionários!B443</f>
        <v>0</v>
      </c>
    </row>
    <row r="444" spans="2:20" ht="24.95" customHeight="1" x14ac:dyDescent="0.25">
      <c r="B444" s="42">
        <v>438</v>
      </c>
      <c r="C444" s="26"/>
      <c r="D444" s="26"/>
      <c r="E444" s="26"/>
      <c r="F444" s="26"/>
      <c r="T444" s="28">
        <f>Funcionários!B444</f>
        <v>0</v>
      </c>
    </row>
    <row r="445" spans="2:20" ht="24.95" customHeight="1" x14ac:dyDescent="0.25">
      <c r="B445" s="42">
        <v>439</v>
      </c>
      <c r="C445" s="26"/>
      <c r="D445" s="26"/>
      <c r="E445" s="26"/>
      <c r="F445" s="26"/>
      <c r="T445" s="28">
        <f>Funcionários!B445</f>
        <v>0</v>
      </c>
    </row>
    <row r="446" spans="2:20" ht="24.95" customHeight="1" x14ac:dyDescent="0.25">
      <c r="B446" s="42">
        <v>440</v>
      </c>
      <c r="C446" s="26"/>
      <c r="D446" s="26"/>
      <c r="E446" s="26"/>
      <c r="F446" s="26"/>
      <c r="T446" s="28">
        <f>Funcionários!B446</f>
        <v>0</v>
      </c>
    </row>
    <row r="447" spans="2:20" ht="24.95" customHeight="1" x14ac:dyDescent="0.25">
      <c r="B447" s="42">
        <v>441</v>
      </c>
      <c r="C447" s="26"/>
      <c r="D447" s="26"/>
      <c r="E447" s="26"/>
      <c r="F447" s="26"/>
      <c r="T447" s="28">
        <f>Funcionários!B447</f>
        <v>0</v>
      </c>
    </row>
    <row r="448" spans="2:20" ht="24.95" customHeight="1" x14ac:dyDescent="0.25">
      <c r="B448" s="42">
        <v>442</v>
      </c>
      <c r="C448" s="26"/>
      <c r="D448" s="26"/>
      <c r="E448" s="26"/>
      <c r="F448" s="26"/>
      <c r="T448" s="28">
        <f>Funcionários!B448</f>
        <v>0</v>
      </c>
    </row>
    <row r="449" spans="2:20" ht="24.95" customHeight="1" x14ac:dyDescent="0.25">
      <c r="B449" s="42">
        <v>443</v>
      </c>
      <c r="C449" s="26"/>
      <c r="D449" s="26"/>
      <c r="E449" s="26"/>
      <c r="F449" s="26"/>
      <c r="T449" s="28">
        <f>Funcionários!B449</f>
        <v>0</v>
      </c>
    </row>
    <row r="450" spans="2:20" ht="24.95" customHeight="1" x14ac:dyDescent="0.25">
      <c r="B450" s="42">
        <v>444</v>
      </c>
      <c r="C450" s="26"/>
      <c r="D450" s="26"/>
      <c r="E450" s="26"/>
      <c r="F450" s="26"/>
      <c r="T450" s="28">
        <f>Funcionários!B450</f>
        <v>0</v>
      </c>
    </row>
    <row r="451" spans="2:20" ht="24.95" customHeight="1" x14ac:dyDescent="0.25">
      <c r="B451" s="42">
        <v>445</v>
      </c>
      <c r="C451" s="26"/>
      <c r="D451" s="26"/>
      <c r="E451" s="26"/>
      <c r="F451" s="26"/>
      <c r="T451" s="28">
        <f>Funcionários!B451</f>
        <v>0</v>
      </c>
    </row>
    <row r="452" spans="2:20" ht="24.95" customHeight="1" x14ac:dyDescent="0.25">
      <c r="B452" s="42">
        <v>446</v>
      </c>
      <c r="C452" s="26"/>
      <c r="D452" s="26"/>
      <c r="E452" s="26"/>
      <c r="F452" s="26"/>
      <c r="T452" s="28">
        <f>Funcionários!B452</f>
        <v>0</v>
      </c>
    </row>
    <row r="453" spans="2:20" ht="24.95" customHeight="1" x14ac:dyDescent="0.25">
      <c r="B453" s="42">
        <v>447</v>
      </c>
      <c r="C453" s="26"/>
      <c r="D453" s="26"/>
      <c r="E453" s="26"/>
      <c r="F453" s="26"/>
      <c r="T453" s="28">
        <f>Funcionários!B453</f>
        <v>0</v>
      </c>
    </row>
    <row r="454" spans="2:20" ht="24.95" customHeight="1" x14ac:dyDescent="0.25">
      <c r="B454" s="42">
        <v>448</v>
      </c>
      <c r="C454" s="26"/>
      <c r="D454" s="26"/>
      <c r="E454" s="26"/>
      <c r="F454" s="26"/>
      <c r="T454" s="28">
        <f>Funcionários!B454</f>
        <v>0</v>
      </c>
    </row>
    <row r="455" spans="2:20" ht="24.95" customHeight="1" x14ac:dyDescent="0.25">
      <c r="B455" s="42">
        <v>449</v>
      </c>
      <c r="C455" s="26"/>
      <c r="D455" s="26"/>
      <c r="E455" s="26"/>
      <c r="F455" s="26"/>
      <c r="T455" s="28">
        <f>Funcionários!B455</f>
        <v>0</v>
      </c>
    </row>
    <row r="456" spans="2:20" ht="24.95" customHeight="1" x14ac:dyDescent="0.25">
      <c r="B456" s="42">
        <v>450</v>
      </c>
      <c r="C456" s="26"/>
      <c r="D456" s="26"/>
      <c r="E456" s="26"/>
      <c r="F456" s="26"/>
      <c r="T456" s="28">
        <f>Funcionários!B456</f>
        <v>0</v>
      </c>
    </row>
    <row r="457" spans="2:20" ht="24.95" customHeight="1" x14ac:dyDescent="0.25">
      <c r="B457" s="42">
        <v>451</v>
      </c>
      <c r="C457" s="26"/>
      <c r="D457" s="26"/>
      <c r="E457" s="26"/>
      <c r="F457" s="26"/>
      <c r="T457" s="28">
        <f>Funcionários!B457</f>
        <v>0</v>
      </c>
    </row>
    <row r="458" spans="2:20" ht="24.95" customHeight="1" x14ac:dyDescent="0.25">
      <c r="B458" s="42">
        <v>452</v>
      </c>
      <c r="C458" s="26"/>
      <c r="D458" s="26"/>
      <c r="E458" s="26"/>
      <c r="F458" s="26"/>
      <c r="T458" s="28">
        <f>Funcionários!B458</f>
        <v>0</v>
      </c>
    </row>
    <row r="459" spans="2:20" ht="24.95" customHeight="1" x14ac:dyDescent="0.25">
      <c r="B459" s="42">
        <v>453</v>
      </c>
      <c r="C459" s="26"/>
      <c r="D459" s="26"/>
      <c r="E459" s="26"/>
      <c r="F459" s="26"/>
      <c r="T459" s="28">
        <f>Funcionários!B459</f>
        <v>0</v>
      </c>
    </row>
    <row r="460" spans="2:20" ht="24.95" customHeight="1" x14ac:dyDescent="0.25">
      <c r="B460" s="42">
        <v>454</v>
      </c>
      <c r="C460" s="26"/>
      <c r="D460" s="26"/>
      <c r="E460" s="26"/>
      <c r="F460" s="26"/>
      <c r="T460" s="28">
        <f>Funcionários!B460</f>
        <v>0</v>
      </c>
    </row>
    <row r="461" spans="2:20" ht="24.95" customHeight="1" x14ac:dyDescent="0.25">
      <c r="B461" s="42">
        <v>455</v>
      </c>
      <c r="C461" s="26"/>
      <c r="D461" s="26"/>
      <c r="E461" s="26"/>
      <c r="F461" s="26"/>
      <c r="T461" s="28">
        <f>Funcionários!B461</f>
        <v>0</v>
      </c>
    </row>
    <row r="462" spans="2:20" ht="24.95" customHeight="1" x14ac:dyDescent="0.25">
      <c r="B462" s="42">
        <v>456</v>
      </c>
      <c r="C462" s="26"/>
      <c r="D462" s="26"/>
      <c r="E462" s="26"/>
      <c r="F462" s="26"/>
      <c r="T462" s="28">
        <f>Funcionários!B462</f>
        <v>0</v>
      </c>
    </row>
    <row r="463" spans="2:20" ht="24.95" customHeight="1" x14ac:dyDescent="0.25">
      <c r="B463" s="42">
        <v>457</v>
      </c>
      <c r="C463" s="26"/>
      <c r="D463" s="26"/>
      <c r="E463" s="26"/>
      <c r="F463" s="26"/>
      <c r="T463" s="28">
        <f>Funcionários!B463</f>
        <v>0</v>
      </c>
    </row>
    <row r="464" spans="2:20" ht="24.95" customHeight="1" x14ac:dyDescent="0.25">
      <c r="B464" s="42">
        <v>458</v>
      </c>
      <c r="C464" s="26"/>
      <c r="D464" s="26"/>
      <c r="E464" s="26"/>
      <c r="F464" s="26"/>
      <c r="T464" s="28">
        <f>Funcionários!B464</f>
        <v>0</v>
      </c>
    </row>
    <row r="465" spans="2:20" ht="24.95" customHeight="1" x14ac:dyDescent="0.25">
      <c r="B465" s="42">
        <v>459</v>
      </c>
      <c r="C465" s="26"/>
      <c r="D465" s="26"/>
      <c r="E465" s="26"/>
      <c r="F465" s="26"/>
      <c r="T465" s="28">
        <f>Funcionários!B465</f>
        <v>0</v>
      </c>
    </row>
    <row r="466" spans="2:20" ht="24.95" customHeight="1" x14ac:dyDescent="0.25">
      <c r="B466" s="42">
        <v>460</v>
      </c>
      <c r="C466" s="26"/>
      <c r="D466" s="26"/>
      <c r="E466" s="26"/>
      <c r="F466" s="26"/>
      <c r="T466" s="28">
        <f>Funcionários!B466</f>
        <v>0</v>
      </c>
    </row>
    <row r="467" spans="2:20" ht="24.95" customHeight="1" x14ac:dyDescent="0.25">
      <c r="B467" s="42">
        <v>461</v>
      </c>
      <c r="C467" s="26"/>
      <c r="D467" s="26"/>
      <c r="E467" s="26"/>
      <c r="F467" s="26"/>
      <c r="T467" s="28">
        <f>Funcionários!B467</f>
        <v>0</v>
      </c>
    </row>
    <row r="468" spans="2:20" ht="24.95" customHeight="1" x14ac:dyDescent="0.25">
      <c r="B468" s="42">
        <v>462</v>
      </c>
      <c r="C468" s="26"/>
      <c r="D468" s="26"/>
      <c r="E468" s="26"/>
      <c r="F468" s="26"/>
      <c r="T468" s="28">
        <f>Funcionários!B468</f>
        <v>0</v>
      </c>
    </row>
    <row r="469" spans="2:20" ht="24.95" customHeight="1" x14ac:dyDescent="0.25">
      <c r="B469" s="42">
        <v>463</v>
      </c>
      <c r="C469" s="26"/>
      <c r="D469" s="26"/>
      <c r="E469" s="26"/>
      <c r="F469" s="26"/>
      <c r="T469" s="28">
        <f>Funcionários!B469</f>
        <v>0</v>
      </c>
    </row>
    <row r="470" spans="2:20" ht="24.95" customHeight="1" x14ac:dyDescent="0.25">
      <c r="B470" s="42">
        <v>464</v>
      </c>
      <c r="C470" s="26"/>
      <c r="D470" s="26"/>
      <c r="E470" s="26"/>
      <c r="F470" s="26"/>
      <c r="T470" s="28">
        <f>Funcionários!B470</f>
        <v>0</v>
      </c>
    </row>
    <row r="471" spans="2:20" ht="24.95" customHeight="1" x14ac:dyDescent="0.25">
      <c r="B471" s="42">
        <v>465</v>
      </c>
      <c r="C471" s="26"/>
      <c r="D471" s="26"/>
      <c r="E471" s="26"/>
      <c r="F471" s="26"/>
      <c r="T471" s="28">
        <f>Funcionários!B471</f>
        <v>0</v>
      </c>
    </row>
    <row r="472" spans="2:20" ht="24.95" customHeight="1" x14ac:dyDescent="0.25">
      <c r="B472" s="42">
        <v>466</v>
      </c>
      <c r="C472" s="26"/>
      <c r="D472" s="26"/>
      <c r="E472" s="26"/>
      <c r="F472" s="26"/>
      <c r="T472" s="28">
        <f>Funcionários!B472</f>
        <v>0</v>
      </c>
    </row>
    <row r="473" spans="2:20" ht="24.95" customHeight="1" x14ac:dyDescent="0.25">
      <c r="B473" s="42">
        <v>467</v>
      </c>
      <c r="C473" s="26"/>
      <c r="D473" s="26"/>
      <c r="E473" s="26"/>
      <c r="F473" s="26"/>
      <c r="T473" s="28">
        <f>Funcionários!B473</f>
        <v>0</v>
      </c>
    </row>
    <row r="474" spans="2:20" ht="24.95" customHeight="1" x14ac:dyDescent="0.25">
      <c r="B474" s="42">
        <v>468</v>
      </c>
      <c r="C474" s="26"/>
      <c r="D474" s="26"/>
      <c r="E474" s="26"/>
      <c r="F474" s="26"/>
      <c r="T474" s="28">
        <f>Funcionários!B474</f>
        <v>0</v>
      </c>
    </row>
    <row r="475" spans="2:20" ht="24.95" customHeight="1" x14ac:dyDescent="0.25">
      <c r="B475" s="42">
        <v>469</v>
      </c>
      <c r="C475" s="26"/>
      <c r="D475" s="26"/>
      <c r="E475" s="26"/>
      <c r="F475" s="26"/>
      <c r="T475" s="28">
        <f>Funcionários!B475</f>
        <v>0</v>
      </c>
    </row>
    <row r="476" spans="2:20" ht="24.95" customHeight="1" x14ac:dyDescent="0.25">
      <c r="B476" s="42">
        <v>470</v>
      </c>
      <c r="C476" s="26"/>
      <c r="D476" s="26"/>
      <c r="E476" s="26"/>
      <c r="F476" s="26"/>
      <c r="T476" s="28">
        <f>Funcionários!B476</f>
        <v>0</v>
      </c>
    </row>
    <row r="477" spans="2:20" ht="24.95" customHeight="1" x14ac:dyDescent="0.25">
      <c r="B477" s="42">
        <v>471</v>
      </c>
      <c r="C477" s="26"/>
      <c r="D477" s="26"/>
      <c r="E477" s="26"/>
      <c r="F477" s="26"/>
      <c r="T477" s="28">
        <f>Funcionários!B477</f>
        <v>0</v>
      </c>
    </row>
    <row r="478" spans="2:20" ht="24.95" customHeight="1" x14ac:dyDescent="0.25">
      <c r="B478" s="42">
        <v>472</v>
      </c>
      <c r="C478" s="26"/>
      <c r="D478" s="26"/>
      <c r="E478" s="26"/>
      <c r="F478" s="26"/>
      <c r="T478" s="28">
        <f>Funcionários!B478</f>
        <v>0</v>
      </c>
    </row>
    <row r="479" spans="2:20" ht="24.95" customHeight="1" x14ac:dyDescent="0.25">
      <c r="B479" s="42">
        <v>473</v>
      </c>
      <c r="C479" s="26"/>
      <c r="D479" s="26"/>
      <c r="E479" s="26"/>
      <c r="F479" s="26"/>
      <c r="T479" s="28">
        <f>Funcionários!B479</f>
        <v>0</v>
      </c>
    </row>
    <row r="480" spans="2:20" ht="24.95" customHeight="1" x14ac:dyDescent="0.25">
      <c r="B480" s="42">
        <v>474</v>
      </c>
      <c r="C480" s="26"/>
      <c r="D480" s="26"/>
      <c r="E480" s="26"/>
      <c r="F480" s="26"/>
      <c r="T480" s="28">
        <f>Funcionários!B480</f>
        <v>0</v>
      </c>
    </row>
    <row r="481" spans="2:20" ht="24.95" customHeight="1" x14ac:dyDescent="0.25">
      <c r="B481" s="42">
        <v>475</v>
      </c>
      <c r="C481" s="26"/>
      <c r="D481" s="26"/>
      <c r="E481" s="26"/>
      <c r="F481" s="26"/>
      <c r="T481" s="28">
        <f>Funcionários!B481</f>
        <v>0</v>
      </c>
    </row>
    <row r="482" spans="2:20" ht="24.95" customHeight="1" x14ac:dyDescent="0.25">
      <c r="B482" s="42">
        <v>476</v>
      </c>
      <c r="C482" s="26"/>
      <c r="D482" s="26"/>
      <c r="E482" s="26"/>
      <c r="F482" s="26"/>
      <c r="T482" s="28">
        <f>Funcionários!B482</f>
        <v>0</v>
      </c>
    </row>
    <row r="483" spans="2:20" ht="24.95" customHeight="1" x14ac:dyDescent="0.25">
      <c r="B483" s="42">
        <v>477</v>
      </c>
      <c r="C483" s="26"/>
      <c r="D483" s="26"/>
      <c r="E483" s="26"/>
      <c r="F483" s="26"/>
      <c r="T483" s="28">
        <f>Funcionários!B483</f>
        <v>0</v>
      </c>
    </row>
    <row r="484" spans="2:20" ht="24.95" customHeight="1" x14ac:dyDescent="0.25">
      <c r="B484" s="42">
        <v>478</v>
      </c>
      <c r="C484" s="26"/>
      <c r="D484" s="26"/>
      <c r="E484" s="26"/>
      <c r="F484" s="26"/>
      <c r="T484" s="28">
        <f>Funcionários!B484</f>
        <v>0</v>
      </c>
    </row>
    <row r="485" spans="2:20" ht="24.95" customHeight="1" x14ac:dyDescent="0.25">
      <c r="B485" s="42">
        <v>479</v>
      </c>
      <c r="C485" s="26"/>
      <c r="D485" s="26"/>
      <c r="E485" s="26"/>
      <c r="F485" s="26"/>
      <c r="T485" s="28">
        <f>Funcionários!B485</f>
        <v>0</v>
      </c>
    </row>
    <row r="486" spans="2:20" ht="24.95" customHeight="1" x14ac:dyDescent="0.25">
      <c r="B486" s="42">
        <v>480</v>
      </c>
      <c r="C486" s="26"/>
      <c r="D486" s="26"/>
      <c r="E486" s="26"/>
      <c r="F486" s="26"/>
      <c r="T486" s="28">
        <f>Funcionários!B486</f>
        <v>0</v>
      </c>
    </row>
    <row r="487" spans="2:20" ht="24.95" customHeight="1" x14ac:dyDescent="0.25">
      <c r="B487" s="42">
        <v>481</v>
      </c>
      <c r="C487" s="26"/>
      <c r="D487" s="26"/>
      <c r="E487" s="26"/>
      <c r="F487" s="26"/>
      <c r="T487" s="28">
        <f>Funcionários!B487</f>
        <v>0</v>
      </c>
    </row>
    <row r="488" spans="2:20" ht="24.95" customHeight="1" x14ac:dyDescent="0.25">
      <c r="B488" s="42">
        <v>482</v>
      </c>
      <c r="C488" s="26"/>
      <c r="D488" s="26"/>
      <c r="E488" s="26"/>
      <c r="F488" s="26"/>
      <c r="T488" s="28">
        <f>Funcionários!B488</f>
        <v>0</v>
      </c>
    </row>
    <row r="489" spans="2:20" ht="24.95" customHeight="1" x14ac:dyDescent="0.25">
      <c r="B489" s="42">
        <v>483</v>
      </c>
      <c r="C489" s="26"/>
      <c r="D489" s="26"/>
      <c r="E489" s="26"/>
      <c r="F489" s="26"/>
      <c r="T489" s="28">
        <f>Funcionários!B489</f>
        <v>0</v>
      </c>
    </row>
    <row r="490" spans="2:20" ht="24.95" customHeight="1" x14ac:dyDescent="0.25">
      <c r="B490" s="42">
        <v>484</v>
      </c>
      <c r="C490" s="26"/>
      <c r="D490" s="26"/>
      <c r="E490" s="26"/>
      <c r="F490" s="26"/>
      <c r="T490" s="28">
        <f>Funcionários!B490</f>
        <v>0</v>
      </c>
    </row>
    <row r="491" spans="2:20" ht="24.95" customHeight="1" x14ac:dyDescent="0.25">
      <c r="B491" s="42">
        <v>485</v>
      </c>
      <c r="C491" s="26"/>
      <c r="D491" s="26"/>
      <c r="E491" s="26"/>
      <c r="F491" s="26"/>
      <c r="T491" s="28">
        <f>Funcionários!B491</f>
        <v>0</v>
      </c>
    </row>
    <row r="492" spans="2:20" ht="24.95" customHeight="1" x14ac:dyDescent="0.25">
      <c r="B492" s="42">
        <v>486</v>
      </c>
      <c r="C492" s="26"/>
      <c r="D492" s="26"/>
      <c r="E492" s="26"/>
      <c r="F492" s="26"/>
      <c r="T492" s="28">
        <f>Funcionários!B492</f>
        <v>0</v>
      </c>
    </row>
    <row r="493" spans="2:20" ht="24.95" customHeight="1" x14ac:dyDescent="0.25">
      <c r="B493" s="42">
        <v>487</v>
      </c>
      <c r="C493" s="26"/>
      <c r="D493" s="26"/>
      <c r="E493" s="26"/>
      <c r="F493" s="26"/>
      <c r="T493" s="28">
        <f>Funcionários!B493</f>
        <v>0</v>
      </c>
    </row>
    <row r="494" spans="2:20" ht="24.95" customHeight="1" x14ac:dyDescent="0.25">
      <c r="B494" s="42">
        <v>488</v>
      </c>
      <c r="C494" s="26"/>
      <c r="D494" s="26"/>
      <c r="E494" s="26"/>
      <c r="F494" s="26"/>
      <c r="T494" s="28">
        <f>Funcionários!B494</f>
        <v>0</v>
      </c>
    </row>
    <row r="495" spans="2:20" ht="24.95" customHeight="1" x14ac:dyDescent="0.25">
      <c r="B495" s="42">
        <v>489</v>
      </c>
      <c r="C495" s="26"/>
      <c r="D495" s="26"/>
      <c r="E495" s="26"/>
      <c r="F495" s="26"/>
      <c r="T495" s="28">
        <f>Funcionários!B495</f>
        <v>0</v>
      </c>
    </row>
    <row r="496" spans="2:20" ht="24.95" customHeight="1" x14ac:dyDescent="0.25">
      <c r="B496" s="42">
        <v>490</v>
      </c>
      <c r="C496" s="26"/>
      <c r="D496" s="26"/>
      <c r="E496" s="26"/>
      <c r="F496" s="26"/>
      <c r="T496" s="28">
        <f>Funcionários!B496</f>
        <v>0</v>
      </c>
    </row>
    <row r="497" spans="2:20" ht="24.95" customHeight="1" x14ac:dyDescent="0.25">
      <c r="B497" s="42">
        <v>491</v>
      </c>
      <c r="C497" s="26"/>
      <c r="D497" s="26"/>
      <c r="E497" s="26"/>
      <c r="F497" s="26"/>
      <c r="T497" s="28">
        <f>Funcionários!B497</f>
        <v>0</v>
      </c>
    </row>
    <row r="498" spans="2:20" ht="24.95" customHeight="1" x14ac:dyDescent="0.25">
      <c r="B498" s="42">
        <v>492</v>
      </c>
      <c r="C498" s="26"/>
      <c r="D498" s="26"/>
      <c r="E498" s="26"/>
      <c r="F498" s="26"/>
      <c r="T498" s="28">
        <f>Funcionários!B498</f>
        <v>0</v>
      </c>
    </row>
    <row r="499" spans="2:20" ht="24.95" customHeight="1" x14ac:dyDescent="0.25">
      <c r="B499" s="42">
        <v>493</v>
      </c>
      <c r="C499" s="26"/>
      <c r="D499" s="26"/>
      <c r="E499" s="26"/>
      <c r="F499" s="26"/>
      <c r="T499" s="28">
        <f>Funcionários!B499</f>
        <v>0</v>
      </c>
    </row>
    <row r="500" spans="2:20" ht="24.95" customHeight="1" x14ac:dyDescent="0.25">
      <c r="B500" s="42">
        <v>494</v>
      </c>
      <c r="C500" s="26"/>
      <c r="D500" s="26"/>
      <c r="E500" s="26"/>
      <c r="F500" s="26"/>
      <c r="T500" s="28">
        <f>Funcionários!B500</f>
        <v>0</v>
      </c>
    </row>
    <row r="501" spans="2:20" ht="24.95" customHeight="1" x14ac:dyDescent="0.25">
      <c r="B501" s="42">
        <v>495</v>
      </c>
      <c r="C501" s="26"/>
      <c r="D501" s="26"/>
      <c r="E501" s="26"/>
      <c r="F501" s="26"/>
      <c r="T501" s="28">
        <f>Funcionários!B501</f>
        <v>0</v>
      </c>
    </row>
    <row r="502" spans="2:20" ht="24.95" customHeight="1" x14ac:dyDescent="0.25">
      <c r="B502" s="42">
        <v>496</v>
      </c>
      <c r="C502" s="26"/>
      <c r="D502" s="26"/>
      <c r="E502" s="26"/>
      <c r="F502" s="26"/>
      <c r="T502" s="28">
        <f>Funcionários!B502</f>
        <v>0</v>
      </c>
    </row>
    <row r="503" spans="2:20" ht="24.95" customHeight="1" x14ac:dyDescent="0.25">
      <c r="B503" s="42">
        <v>497</v>
      </c>
      <c r="C503" s="26"/>
      <c r="D503" s="26"/>
      <c r="E503" s="26"/>
      <c r="F503" s="26"/>
      <c r="T503" s="28">
        <f>Funcionários!B503</f>
        <v>0</v>
      </c>
    </row>
    <row r="504" spans="2:20" ht="24.95" customHeight="1" x14ac:dyDescent="0.25">
      <c r="B504" s="42">
        <v>498</v>
      </c>
      <c r="C504" s="26"/>
      <c r="D504" s="26"/>
      <c r="E504" s="26"/>
      <c r="F504" s="26"/>
      <c r="T504" s="28">
        <f>Funcionários!B504</f>
        <v>0</v>
      </c>
    </row>
    <row r="505" spans="2:20" ht="24.95" customHeight="1" x14ac:dyDescent="0.25">
      <c r="B505" s="42">
        <v>499</v>
      </c>
      <c r="C505" s="26"/>
      <c r="D505" s="26"/>
      <c r="E505" s="26"/>
      <c r="F505" s="26"/>
      <c r="T505" s="28">
        <f>Funcionários!B505</f>
        <v>0</v>
      </c>
    </row>
    <row r="506" spans="2:20" ht="24.95" customHeight="1" x14ac:dyDescent="0.25">
      <c r="B506" s="42">
        <v>500</v>
      </c>
      <c r="C506" s="26"/>
      <c r="D506" s="26"/>
      <c r="E506" s="26"/>
      <c r="F506" s="26"/>
      <c r="T506" s="28">
        <f>Funcionários!B506</f>
        <v>0</v>
      </c>
    </row>
    <row r="507" spans="2:20" x14ac:dyDescent="0.25">
      <c r="T507" s="28">
        <f>Funcionários!B507</f>
        <v>0</v>
      </c>
    </row>
    <row r="508" spans="2:20" x14ac:dyDescent="0.25">
      <c r="T508" s="28">
        <f>Funcionários!B508</f>
        <v>0</v>
      </c>
    </row>
    <row r="509" spans="2:20" x14ac:dyDescent="0.25">
      <c r="T509" s="28">
        <f>Funcionários!B509</f>
        <v>0</v>
      </c>
    </row>
    <row r="510" spans="2:20" x14ac:dyDescent="0.25">
      <c r="T510" s="28">
        <f>Funcionários!B510</f>
        <v>0</v>
      </c>
    </row>
    <row r="511" spans="2:20" x14ac:dyDescent="0.25">
      <c r="T511" s="28">
        <f>Funcionários!B511</f>
        <v>0</v>
      </c>
    </row>
    <row r="512" spans="2:20" x14ac:dyDescent="0.25">
      <c r="T512" s="28">
        <f>Funcionários!B512</f>
        <v>0</v>
      </c>
    </row>
    <row r="513" spans="20:20" x14ac:dyDescent="0.25">
      <c r="T513" s="28">
        <f>Funcionários!B513</f>
        <v>0</v>
      </c>
    </row>
    <row r="514" spans="20:20" x14ac:dyDescent="0.25">
      <c r="T514" s="28">
        <f>Funcionários!B514</f>
        <v>0</v>
      </c>
    </row>
    <row r="515" spans="20:20" x14ac:dyDescent="0.25">
      <c r="T515" s="28">
        <f>Funcionários!B515</f>
        <v>0</v>
      </c>
    </row>
    <row r="516" spans="20:20" x14ac:dyDescent="0.25">
      <c r="T516" s="28">
        <f>Funcionários!B516</f>
        <v>0</v>
      </c>
    </row>
    <row r="517" spans="20:20" x14ac:dyDescent="0.25">
      <c r="T517" s="28">
        <f>Funcionários!B517</f>
        <v>0</v>
      </c>
    </row>
    <row r="518" spans="20:20" x14ac:dyDescent="0.25">
      <c r="T518" s="28">
        <f>Funcionários!B518</f>
        <v>0</v>
      </c>
    </row>
    <row r="519" spans="20:20" x14ac:dyDescent="0.25">
      <c r="T519" s="28">
        <f>Funcionários!B519</f>
        <v>0</v>
      </c>
    </row>
    <row r="520" spans="20:20" x14ac:dyDescent="0.25">
      <c r="T520" s="28">
        <f>Funcionários!B520</f>
        <v>0</v>
      </c>
    </row>
    <row r="521" spans="20:20" x14ac:dyDescent="0.25">
      <c r="T521" s="28">
        <f>Funcionários!B521</f>
        <v>0</v>
      </c>
    </row>
    <row r="522" spans="20:20" x14ac:dyDescent="0.25">
      <c r="T522" s="28">
        <f>Funcionários!B522</f>
        <v>0</v>
      </c>
    </row>
    <row r="523" spans="20:20" x14ac:dyDescent="0.25">
      <c r="T523" s="28">
        <f>Funcionários!B523</f>
        <v>0</v>
      </c>
    </row>
    <row r="524" spans="20:20" x14ac:dyDescent="0.25">
      <c r="T524" s="28">
        <f>Funcionários!B524</f>
        <v>0</v>
      </c>
    </row>
    <row r="525" spans="20:20" x14ac:dyDescent="0.25">
      <c r="T525" s="28">
        <f>Funcionários!B525</f>
        <v>0</v>
      </c>
    </row>
    <row r="526" spans="20:20" x14ac:dyDescent="0.25">
      <c r="T526" s="28">
        <f>Funcionários!B526</f>
        <v>0</v>
      </c>
    </row>
    <row r="527" spans="20:20" x14ac:dyDescent="0.25">
      <c r="T527" s="28">
        <f>Funcionários!B527</f>
        <v>0</v>
      </c>
    </row>
    <row r="528" spans="20:20" x14ac:dyDescent="0.25">
      <c r="T528" s="28">
        <f>Funcionários!B528</f>
        <v>0</v>
      </c>
    </row>
    <row r="529" spans="20:20" x14ac:dyDescent="0.25">
      <c r="T529" s="28">
        <f>Funcionários!B529</f>
        <v>0</v>
      </c>
    </row>
    <row r="530" spans="20:20" x14ac:dyDescent="0.25">
      <c r="T530" s="28">
        <f>Funcionários!B530</f>
        <v>0</v>
      </c>
    </row>
    <row r="531" spans="20:20" x14ac:dyDescent="0.25">
      <c r="T531" s="28">
        <f>Funcionários!B531</f>
        <v>0</v>
      </c>
    </row>
    <row r="532" spans="20:20" x14ac:dyDescent="0.25">
      <c r="T532" s="28">
        <f>Funcionários!B532</f>
        <v>0</v>
      </c>
    </row>
    <row r="533" spans="20:20" x14ac:dyDescent="0.25">
      <c r="T533" s="28">
        <f>Funcionários!B533</f>
        <v>0</v>
      </c>
    </row>
    <row r="534" spans="20:20" x14ac:dyDescent="0.25">
      <c r="T534" s="28">
        <f>Funcionários!B534</f>
        <v>0</v>
      </c>
    </row>
    <row r="535" spans="20:20" x14ac:dyDescent="0.25">
      <c r="T535" s="28">
        <f>Funcionários!B535</f>
        <v>0</v>
      </c>
    </row>
    <row r="536" spans="20:20" x14ac:dyDescent="0.25">
      <c r="T536" s="28">
        <f>Funcionários!B536</f>
        <v>0</v>
      </c>
    </row>
    <row r="537" spans="20:20" x14ac:dyDescent="0.25">
      <c r="T537" s="28">
        <f>Funcionários!B537</f>
        <v>0</v>
      </c>
    </row>
    <row r="538" spans="20:20" x14ac:dyDescent="0.25">
      <c r="T538" s="28">
        <f>Funcionários!B538</f>
        <v>0</v>
      </c>
    </row>
    <row r="539" spans="20:20" x14ac:dyDescent="0.25">
      <c r="T539" s="28">
        <f>Funcionários!B539</f>
        <v>0</v>
      </c>
    </row>
    <row r="540" spans="20:20" x14ac:dyDescent="0.25">
      <c r="T540" s="28">
        <f>Funcionários!B540</f>
        <v>0</v>
      </c>
    </row>
    <row r="541" spans="20:20" x14ac:dyDescent="0.25">
      <c r="T541" s="28">
        <f>Funcionários!B541</f>
        <v>0</v>
      </c>
    </row>
    <row r="542" spans="20:20" x14ac:dyDescent="0.25">
      <c r="T542" s="28">
        <f>Funcionários!B542</f>
        <v>0</v>
      </c>
    </row>
    <row r="543" spans="20:20" x14ac:dyDescent="0.25">
      <c r="T543" s="28">
        <f>Funcionários!B543</f>
        <v>0</v>
      </c>
    </row>
    <row r="544" spans="20:20" x14ac:dyDescent="0.25">
      <c r="T544" s="28">
        <f>Funcionários!B544</f>
        <v>0</v>
      </c>
    </row>
    <row r="545" spans="20:20" x14ac:dyDescent="0.25">
      <c r="T545" s="28">
        <f>Funcionários!B545</f>
        <v>0</v>
      </c>
    </row>
    <row r="546" spans="20:20" x14ac:dyDescent="0.25">
      <c r="T546" s="28">
        <f>Funcionários!B546</f>
        <v>0</v>
      </c>
    </row>
    <row r="547" spans="20:20" x14ac:dyDescent="0.25">
      <c r="T547" s="28">
        <f>Funcionários!B547</f>
        <v>0</v>
      </c>
    </row>
    <row r="548" spans="20:20" x14ac:dyDescent="0.25">
      <c r="T548" s="28">
        <f>Funcionários!B548</f>
        <v>0</v>
      </c>
    </row>
    <row r="549" spans="20:20" x14ac:dyDescent="0.25">
      <c r="T549" s="28">
        <f>Funcionários!B549</f>
        <v>0</v>
      </c>
    </row>
    <row r="550" spans="20:20" x14ac:dyDescent="0.25">
      <c r="T550" s="28">
        <f>Funcionários!B550</f>
        <v>0</v>
      </c>
    </row>
    <row r="551" spans="20:20" x14ac:dyDescent="0.25">
      <c r="T551" s="28">
        <f>Funcionários!B551</f>
        <v>0</v>
      </c>
    </row>
    <row r="552" spans="20:20" x14ac:dyDescent="0.25">
      <c r="T552" s="28">
        <f>Funcionários!B552</f>
        <v>0</v>
      </c>
    </row>
    <row r="553" spans="20:20" x14ac:dyDescent="0.25">
      <c r="T553" s="28">
        <f>Funcionários!B553</f>
        <v>0</v>
      </c>
    </row>
    <row r="554" spans="20:20" x14ac:dyDescent="0.25">
      <c r="T554" s="28">
        <f>Funcionários!B554</f>
        <v>0</v>
      </c>
    </row>
    <row r="555" spans="20:20" x14ac:dyDescent="0.25">
      <c r="T555" s="28">
        <f>Funcionários!B555</f>
        <v>0</v>
      </c>
    </row>
    <row r="556" spans="20:20" x14ac:dyDescent="0.25">
      <c r="T556" s="28">
        <f>Funcionários!B556</f>
        <v>0</v>
      </c>
    </row>
    <row r="557" spans="20:20" x14ac:dyDescent="0.25">
      <c r="T557" s="28">
        <f>Funcionários!B557</f>
        <v>0</v>
      </c>
    </row>
    <row r="558" spans="20:20" x14ac:dyDescent="0.25">
      <c r="T558" s="28">
        <f>Funcionários!B558</f>
        <v>0</v>
      </c>
    </row>
    <row r="559" spans="20:20" x14ac:dyDescent="0.25">
      <c r="T559" s="28">
        <f>Funcionários!B559</f>
        <v>0</v>
      </c>
    </row>
    <row r="560" spans="20:20" x14ac:dyDescent="0.25">
      <c r="T560" s="28">
        <f>Funcionários!B560</f>
        <v>0</v>
      </c>
    </row>
    <row r="561" spans="20:20" x14ac:dyDescent="0.25">
      <c r="T561" s="28">
        <f>Funcionários!B561</f>
        <v>0</v>
      </c>
    </row>
    <row r="562" spans="20:20" x14ac:dyDescent="0.25">
      <c r="T562" s="28">
        <f>Funcionários!B562</f>
        <v>0</v>
      </c>
    </row>
    <row r="563" spans="20:20" x14ac:dyDescent="0.25">
      <c r="T563" s="28">
        <f>Funcionários!B563</f>
        <v>0</v>
      </c>
    </row>
    <row r="564" spans="20:20" x14ac:dyDescent="0.25">
      <c r="T564" s="28">
        <f>Funcionários!B564</f>
        <v>0</v>
      </c>
    </row>
    <row r="565" spans="20:20" x14ac:dyDescent="0.25">
      <c r="T565" s="28">
        <f>Funcionários!B565</f>
        <v>0</v>
      </c>
    </row>
    <row r="566" spans="20:20" x14ac:dyDescent="0.25">
      <c r="T566" s="28">
        <f>Funcionários!B566</f>
        <v>0</v>
      </c>
    </row>
    <row r="567" spans="20:20" x14ac:dyDescent="0.25">
      <c r="T567" s="28">
        <f>Funcionários!B567</f>
        <v>0</v>
      </c>
    </row>
    <row r="568" spans="20:20" x14ac:dyDescent="0.25">
      <c r="T568" s="28">
        <f>Funcionários!B568</f>
        <v>0</v>
      </c>
    </row>
    <row r="569" spans="20:20" x14ac:dyDescent="0.25">
      <c r="T569" s="28">
        <f>Funcionários!B569</f>
        <v>0</v>
      </c>
    </row>
    <row r="570" spans="20:20" x14ac:dyDescent="0.25">
      <c r="T570" s="28">
        <f>Funcionários!B570</f>
        <v>0</v>
      </c>
    </row>
    <row r="571" spans="20:20" x14ac:dyDescent="0.25">
      <c r="T571" s="28">
        <f>Funcionários!B571</f>
        <v>0</v>
      </c>
    </row>
    <row r="572" spans="20:20" x14ac:dyDescent="0.25">
      <c r="T572" s="28">
        <f>Funcionários!B572</f>
        <v>0</v>
      </c>
    </row>
    <row r="573" spans="20:20" x14ac:dyDescent="0.25">
      <c r="T573" s="28">
        <f>Funcionários!B573</f>
        <v>0</v>
      </c>
    </row>
    <row r="574" spans="20:20" x14ac:dyDescent="0.25">
      <c r="T574" s="28">
        <f>Funcionários!B574</f>
        <v>0</v>
      </c>
    </row>
    <row r="575" spans="20:20" x14ac:dyDescent="0.25">
      <c r="T575" s="28">
        <f>Funcionários!B575</f>
        <v>0</v>
      </c>
    </row>
    <row r="576" spans="20:20" x14ac:dyDescent="0.25">
      <c r="T576" s="28">
        <f>Funcionários!B576</f>
        <v>0</v>
      </c>
    </row>
    <row r="577" spans="20:20" x14ac:dyDescent="0.25">
      <c r="T577" s="28">
        <f>Funcionários!B577</f>
        <v>0</v>
      </c>
    </row>
    <row r="578" spans="20:20" x14ac:dyDescent="0.25">
      <c r="T578" s="28">
        <f>Funcionários!B578</f>
        <v>0</v>
      </c>
    </row>
    <row r="579" spans="20:20" x14ac:dyDescent="0.25">
      <c r="T579" s="28">
        <f>Funcionários!B579</f>
        <v>0</v>
      </c>
    </row>
    <row r="580" spans="20:20" x14ac:dyDescent="0.25">
      <c r="T580" s="28">
        <f>Funcionários!B580</f>
        <v>0</v>
      </c>
    </row>
    <row r="581" spans="20:20" x14ac:dyDescent="0.25">
      <c r="T581" s="28">
        <f>Funcionários!B581</f>
        <v>0</v>
      </c>
    </row>
    <row r="582" spans="20:20" x14ac:dyDescent="0.25">
      <c r="T582" s="28">
        <f>Funcionários!B582</f>
        <v>0</v>
      </c>
    </row>
    <row r="583" spans="20:20" x14ac:dyDescent="0.25">
      <c r="T583" s="28">
        <f>Funcionários!B583</f>
        <v>0</v>
      </c>
    </row>
    <row r="584" spans="20:20" x14ac:dyDescent="0.25">
      <c r="T584" s="28">
        <f>Funcionários!B584</f>
        <v>0</v>
      </c>
    </row>
    <row r="585" spans="20:20" x14ac:dyDescent="0.25">
      <c r="T585" s="28">
        <f>Funcionários!B585</f>
        <v>0</v>
      </c>
    </row>
    <row r="586" spans="20:20" x14ac:dyDescent="0.25">
      <c r="T586" s="28">
        <f>Funcionários!B586</f>
        <v>0</v>
      </c>
    </row>
    <row r="587" spans="20:20" x14ac:dyDescent="0.25">
      <c r="T587" s="28">
        <f>Funcionários!B587</f>
        <v>0</v>
      </c>
    </row>
    <row r="588" spans="20:20" x14ac:dyDescent="0.25">
      <c r="T588" s="28">
        <f>Funcionários!B588</f>
        <v>0</v>
      </c>
    </row>
    <row r="589" spans="20:20" x14ac:dyDescent="0.25">
      <c r="T589" s="28">
        <f>Funcionários!B589</f>
        <v>0</v>
      </c>
    </row>
    <row r="590" spans="20:20" x14ac:dyDescent="0.25">
      <c r="T590" s="28">
        <f>Funcionários!B590</f>
        <v>0</v>
      </c>
    </row>
    <row r="591" spans="20:20" x14ac:dyDescent="0.25">
      <c r="T591" s="28">
        <f>Funcionários!B591</f>
        <v>0</v>
      </c>
    </row>
    <row r="592" spans="20:20" x14ac:dyDescent="0.25">
      <c r="T592" s="28">
        <f>Funcionários!B592</f>
        <v>0</v>
      </c>
    </row>
    <row r="593" spans="20:20" x14ac:dyDescent="0.25">
      <c r="T593" s="28">
        <f>Funcionários!B593</f>
        <v>0</v>
      </c>
    </row>
    <row r="594" spans="20:20" x14ac:dyDescent="0.25">
      <c r="T594" s="28">
        <f>Funcionários!B594</f>
        <v>0</v>
      </c>
    </row>
    <row r="595" spans="20:20" x14ac:dyDescent="0.25">
      <c r="T595" s="28">
        <f>Funcionários!B595</f>
        <v>0</v>
      </c>
    </row>
    <row r="596" spans="20:20" x14ac:dyDescent="0.25">
      <c r="T596" s="28">
        <f>Funcionários!B596</f>
        <v>0</v>
      </c>
    </row>
    <row r="597" spans="20:20" x14ac:dyDescent="0.25">
      <c r="T597" s="28">
        <f>Funcionários!B597</f>
        <v>0</v>
      </c>
    </row>
    <row r="598" spans="20:20" x14ac:dyDescent="0.25">
      <c r="T598" s="28">
        <f>Funcionários!B598</f>
        <v>0</v>
      </c>
    </row>
    <row r="599" spans="20:20" x14ac:dyDescent="0.25">
      <c r="T599" s="28">
        <f>Funcionários!B599</f>
        <v>0</v>
      </c>
    </row>
    <row r="600" spans="20:20" x14ac:dyDescent="0.25">
      <c r="T600" s="28">
        <f>Funcionários!B600</f>
        <v>0</v>
      </c>
    </row>
    <row r="601" spans="20:20" x14ac:dyDescent="0.25">
      <c r="T601" s="28">
        <f>Funcionários!B601</f>
        <v>0</v>
      </c>
    </row>
    <row r="602" spans="20:20" x14ac:dyDescent="0.25">
      <c r="T602" s="28">
        <f>Funcionários!B602</f>
        <v>0</v>
      </c>
    </row>
    <row r="603" spans="20:20" x14ac:dyDescent="0.25">
      <c r="T603" s="28">
        <f>Funcionários!B603</f>
        <v>0</v>
      </c>
    </row>
    <row r="604" spans="20:20" x14ac:dyDescent="0.25">
      <c r="T604" s="28">
        <f>Funcionários!B604</f>
        <v>0</v>
      </c>
    </row>
    <row r="605" spans="20:20" x14ac:dyDescent="0.25">
      <c r="T605" s="28">
        <f>Funcionários!B605</f>
        <v>0</v>
      </c>
    </row>
    <row r="606" spans="20:20" x14ac:dyDescent="0.25">
      <c r="T606" s="28">
        <f>Funcionários!B606</f>
        <v>0</v>
      </c>
    </row>
    <row r="607" spans="20:20" x14ac:dyDescent="0.25">
      <c r="T607" s="28">
        <f>Funcionários!B607</f>
        <v>0</v>
      </c>
    </row>
    <row r="608" spans="20:20" x14ac:dyDescent="0.25">
      <c r="T608" s="28">
        <f>Funcionários!B608</f>
        <v>0</v>
      </c>
    </row>
    <row r="609" spans="20:20" x14ac:dyDescent="0.25">
      <c r="T609" s="28">
        <f>Funcionários!B609</f>
        <v>0</v>
      </c>
    </row>
    <row r="610" spans="20:20" x14ac:dyDescent="0.25">
      <c r="T610" s="28">
        <f>Funcionários!B610</f>
        <v>0</v>
      </c>
    </row>
    <row r="611" spans="20:20" x14ac:dyDescent="0.25">
      <c r="T611" s="28">
        <f>Funcionários!B611</f>
        <v>0</v>
      </c>
    </row>
    <row r="612" spans="20:20" x14ac:dyDescent="0.25">
      <c r="T612" s="28">
        <f>Funcionários!B612</f>
        <v>0</v>
      </c>
    </row>
    <row r="613" spans="20:20" x14ac:dyDescent="0.25">
      <c r="T613" s="28">
        <f>Funcionários!B613</f>
        <v>0</v>
      </c>
    </row>
    <row r="614" spans="20:20" x14ac:dyDescent="0.25">
      <c r="T614" s="28">
        <f>Funcionários!B614</f>
        <v>0</v>
      </c>
    </row>
    <row r="615" spans="20:20" x14ac:dyDescent="0.25">
      <c r="T615" s="28">
        <f>Funcionários!B615</f>
        <v>0</v>
      </c>
    </row>
    <row r="616" spans="20:20" x14ac:dyDescent="0.25">
      <c r="T616" s="28">
        <f>Funcionários!B616</f>
        <v>0</v>
      </c>
    </row>
    <row r="617" spans="20:20" x14ac:dyDescent="0.25">
      <c r="T617" s="28">
        <f>Funcionários!B617</f>
        <v>0</v>
      </c>
    </row>
    <row r="618" spans="20:20" x14ac:dyDescent="0.25">
      <c r="T618" s="28">
        <f>Funcionários!B618</f>
        <v>0</v>
      </c>
    </row>
    <row r="619" spans="20:20" x14ac:dyDescent="0.25">
      <c r="T619" s="28">
        <f>Funcionários!B619</f>
        <v>0</v>
      </c>
    </row>
    <row r="620" spans="20:20" x14ac:dyDescent="0.25">
      <c r="T620" s="28">
        <f>Funcionários!B620</f>
        <v>0</v>
      </c>
    </row>
    <row r="621" spans="20:20" x14ac:dyDescent="0.25">
      <c r="T621" s="28">
        <f>Funcionários!B621</f>
        <v>0</v>
      </c>
    </row>
    <row r="622" spans="20:20" x14ac:dyDescent="0.25">
      <c r="T622" s="28">
        <f>Funcionários!B622</f>
        <v>0</v>
      </c>
    </row>
    <row r="623" spans="20:20" x14ac:dyDescent="0.25">
      <c r="T623" s="28">
        <f>Funcionários!B623</f>
        <v>0</v>
      </c>
    </row>
    <row r="624" spans="20:20" x14ac:dyDescent="0.25">
      <c r="T624" s="28">
        <f>Funcionários!B624</f>
        <v>0</v>
      </c>
    </row>
    <row r="625" spans="20:20" x14ac:dyDescent="0.25">
      <c r="T625" s="28">
        <f>Funcionários!B625</f>
        <v>0</v>
      </c>
    </row>
    <row r="626" spans="20:20" x14ac:dyDescent="0.25">
      <c r="T626" s="28">
        <f>Funcionários!B626</f>
        <v>0</v>
      </c>
    </row>
    <row r="627" spans="20:20" x14ac:dyDescent="0.25">
      <c r="T627" s="28">
        <f>Funcionários!B627</f>
        <v>0</v>
      </c>
    </row>
    <row r="628" spans="20:20" x14ac:dyDescent="0.25">
      <c r="T628" s="28">
        <f>Funcionários!B628</f>
        <v>0</v>
      </c>
    </row>
    <row r="629" spans="20:20" x14ac:dyDescent="0.25">
      <c r="T629" s="28">
        <f>Funcionários!B629</f>
        <v>0</v>
      </c>
    </row>
    <row r="630" spans="20:20" x14ac:dyDescent="0.25">
      <c r="T630" s="28">
        <f>Funcionários!B630</f>
        <v>0</v>
      </c>
    </row>
    <row r="631" spans="20:20" x14ac:dyDescent="0.25">
      <c r="T631" s="28">
        <f>Funcionários!B631</f>
        <v>0</v>
      </c>
    </row>
    <row r="632" spans="20:20" x14ac:dyDescent="0.25">
      <c r="T632" s="28">
        <f>Funcionários!B632</f>
        <v>0</v>
      </c>
    </row>
    <row r="633" spans="20:20" x14ac:dyDescent="0.25">
      <c r="T633" s="28">
        <f>Funcionários!B633</f>
        <v>0</v>
      </c>
    </row>
    <row r="634" spans="20:20" x14ac:dyDescent="0.25">
      <c r="T634" s="28">
        <f>Funcionários!B634</f>
        <v>0</v>
      </c>
    </row>
    <row r="635" spans="20:20" x14ac:dyDescent="0.25">
      <c r="T635" s="28">
        <f>Funcionários!B635</f>
        <v>0</v>
      </c>
    </row>
    <row r="636" spans="20:20" x14ac:dyDescent="0.25">
      <c r="T636" s="28">
        <f>Funcionários!B636</f>
        <v>0</v>
      </c>
    </row>
    <row r="637" spans="20:20" x14ac:dyDescent="0.25">
      <c r="T637" s="28">
        <f>Funcionários!B637</f>
        <v>0</v>
      </c>
    </row>
    <row r="638" spans="20:20" x14ac:dyDescent="0.25">
      <c r="T638" s="28">
        <f>Funcionários!B638</f>
        <v>0</v>
      </c>
    </row>
    <row r="639" spans="20:20" x14ac:dyDescent="0.25">
      <c r="T639" s="28">
        <f>Funcionários!B639</f>
        <v>0</v>
      </c>
    </row>
    <row r="640" spans="20:20" x14ac:dyDescent="0.25">
      <c r="T640" s="28">
        <f>Funcionários!B640</f>
        <v>0</v>
      </c>
    </row>
    <row r="641" spans="20:20" x14ac:dyDescent="0.25">
      <c r="T641" s="28">
        <f>Funcionários!B641</f>
        <v>0</v>
      </c>
    </row>
    <row r="642" spans="20:20" x14ac:dyDescent="0.25">
      <c r="T642" s="28">
        <f>Funcionários!B642</f>
        <v>0</v>
      </c>
    </row>
    <row r="643" spans="20:20" x14ac:dyDescent="0.25">
      <c r="T643" s="28">
        <f>Funcionários!B643</f>
        <v>0</v>
      </c>
    </row>
    <row r="644" spans="20:20" x14ac:dyDescent="0.25">
      <c r="T644" s="28">
        <f>Funcionários!B644</f>
        <v>0</v>
      </c>
    </row>
    <row r="645" spans="20:20" x14ac:dyDescent="0.25">
      <c r="T645" s="28">
        <f>Funcionários!B645</f>
        <v>0</v>
      </c>
    </row>
    <row r="646" spans="20:20" x14ac:dyDescent="0.25">
      <c r="T646" s="28">
        <f>Funcionários!B646</f>
        <v>0</v>
      </c>
    </row>
    <row r="647" spans="20:20" x14ac:dyDescent="0.25">
      <c r="T647" s="28">
        <f>Funcionários!B647</f>
        <v>0</v>
      </c>
    </row>
    <row r="648" spans="20:20" x14ac:dyDescent="0.25">
      <c r="T648" s="28">
        <f>Funcionários!B648</f>
        <v>0</v>
      </c>
    </row>
    <row r="649" spans="20:20" x14ac:dyDescent="0.25">
      <c r="T649" s="28">
        <f>Funcionários!B649</f>
        <v>0</v>
      </c>
    </row>
    <row r="650" spans="20:20" x14ac:dyDescent="0.25">
      <c r="T650" s="28">
        <f>Funcionários!B650</f>
        <v>0</v>
      </c>
    </row>
    <row r="651" spans="20:20" x14ac:dyDescent="0.25">
      <c r="T651" s="28">
        <f>Funcionários!B651</f>
        <v>0</v>
      </c>
    </row>
    <row r="652" spans="20:20" x14ac:dyDescent="0.25">
      <c r="T652" s="28">
        <f>Funcionários!B652</f>
        <v>0</v>
      </c>
    </row>
    <row r="653" spans="20:20" x14ac:dyDescent="0.25">
      <c r="T653" s="28">
        <f>Funcionários!B653</f>
        <v>0</v>
      </c>
    </row>
    <row r="654" spans="20:20" x14ac:dyDescent="0.25">
      <c r="T654" s="28">
        <f>Funcionários!B654</f>
        <v>0</v>
      </c>
    </row>
    <row r="655" spans="20:20" x14ac:dyDescent="0.25">
      <c r="T655" s="28">
        <f>Funcionários!B655</f>
        <v>0</v>
      </c>
    </row>
    <row r="656" spans="20:20" x14ac:dyDescent="0.25">
      <c r="T656" s="28">
        <f>Funcionários!B656</f>
        <v>0</v>
      </c>
    </row>
    <row r="657" spans="20:20" x14ac:dyDescent="0.25">
      <c r="T657" s="28">
        <f>Funcionários!B657</f>
        <v>0</v>
      </c>
    </row>
    <row r="658" spans="20:20" x14ac:dyDescent="0.25">
      <c r="T658" s="28">
        <f>Funcionários!B658</f>
        <v>0</v>
      </c>
    </row>
    <row r="659" spans="20:20" x14ac:dyDescent="0.25">
      <c r="T659" s="28">
        <f>Funcionários!B659</f>
        <v>0</v>
      </c>
    </row>
    <row r="660" spans="20:20" x14ac:dyDescent="0.25">
      <c r="T660" s="28">
        <f>Funcionários!B660</f>
        <v>0</v>
      </c>
    </row>
    <row r="661" spans="20:20" x14ac:dyDescent="0.25">
      <c r="T661" s="28">
        <f>Funcionários!B661</f>
        <v>0</v>
      </c>
    </row>
    <row r="662" spans="20:20" x14ac:dyDescent="0.25">
      <c r="T662" s="28">
        <f>Funcionários!B662</f>
        <v>0</v>
      </c>
    </row>
    <row r="663" spans="20:20" x14ac:dyDescent="0.25">
      <c r="T663" s="28">
        <f>Funcionários!B663</f>
        <v>0</v>
      </c>
    </row>
    <row r="664" spans="20:20" x14ac:dyDescent="0.25">
      <c r="T664" s="28">
        <f>Funcionários!B664</f>
        <v>0</v>
      </c>
    </row>
    <row r="665" spans="20:20" x14ac:dyDescent="0.25">
      <c r="T665" s="28">
        <f>Funcionários!B665</f>
        <v>0</v>
      </c>
    </row>
    <row r="666" spans="20:20" x14ac:dyDescent="0.25">
      <c r="T666" s="28">
        <f>Funcionários!B666</f>
        <v>0</v>
      </c>
    </row>
    <row r="667" spans="20:20" x14ac:dyDescent="0.25">
      <c r="T667" s="28">
        <f>Funcionários!B667</f>
        <v>0</v>
      </c>
    </row>
    <row r="668" spans="20:20" x14ac:dyDescent="0.25">
      <c r="T668" s="28">
        <f>Funcionários!B668</f>
        <v>0</v>
      </c>
    </row>
    <row r="669" spans="20:20" x14ac:dyDescent="0.25">
      <c r="T669" s="28">
        <f>Funcionários!B669</f>
        <v>0</v>
      </c>
    </row>
    <row r="670" spans="20:20" x14ac:dyDescent="0.25">
      <c r="T670" s="28">
        <f>Funcionários!B670</f>
        <v>0</v>
      </c>
    </row>
    <row r="671" spans="20:20" x14ac:dyDescent="0.25">
      <c r="T671" s="28">
        <f>Funcionários!B671</f>
        <v>0</v>
      </c>
    </row>
    <row r="672" spans="20:20" x14ac:dyDescent="0.25">
      <c r="T672" s="28">
        <f>Funcionários!B672</f>
        <v>0</v>
      </c>
    </row>
    <row r="673" spans="20:20" x14ac:dyDescent="0.25">
      <c r="T673" s="28">
        <f>Funcionários!B673</f>
        <v>0</v>
      </c>
    </row>
    <row r="674" spans="20:20" x14ac:dyDescent="0.25">
      <c r="T674" s="28">
        <f>Funcionários!B674</f>
        <v>0</v>
      </c>
    </row>
    <row r="675" spans="20:20" x14ac:dyDescent="0.25">
      <c r="T675" s="28">
        <f>Funcionários!B675</f>
        <v>0</v>
      </c>
    </row>
    <row r="676" spans="20:20" x14ac:dyDescent="0.25">
      <c r="T676" s="28">
        <f>Funcionários!B676</f>
        <v>0</v>
      </c>
    </row>
    <row r="677" spans="20:20" x14ac:dyDescent="0.25">
      <c r="T677" s="28">
        <f>Funcionários!B677</f>
        <v>0</v>
      </c>
    </row>
    <row r="678" spans="20:20" x14ac:dyDescent="0.25">
      <c r="T678" s="28">
        <f>Funcionários!B678</f>
        <v>0</v>
      </c>
    </row>
    <row r="679" spans="20:20" x14ac:dyDescent="0.25">
      <c r="T679" s="28">
        <f>Funcionários!B679</f>
        <v>0</v>
      </c>
    </row>
    <row r="680" spans="20:20" x14ac:dyDescent="0.25">
      <c r="T680" s="28">
        <f>Funcionários!B680</f>
        <v>0</v>
      </c>
    </row>
    <row r="681" spans="20:20" x14ac:dyDescent="0.25">
      <c r="T681" s="28">
        <f>Funcionários!B681</f>
        <v>0</v>
      </c>
    </row>
    <row r="682" spans="20:20" x14ac:dyDescent="0.25">
      <c r="T682" s="28">
        <f>Funcionários!B682</f>
        <v>0</v>
      </c>
    </row>
    <row r="683" spans="20:20" x14ac:dyDescent="0.25">
      <c r="T683" s="28">
        <f>Funcionários!B683</f>
        <v>0</v>
      </c>
    </row>
    <row r="684" spans="20:20" x14ac:dyDescent="0.25">
      <c r="T684" s="28">
        <f>Funcionários!B684</f>
        <v>0</v>
      </c>
    </row>
    <row r="685" spans="20:20" x14ac:dyDescent="0.25">
      <c r="T685" s="28">
        <f>Funcionários!B685</f>
        <v>0</v>
      </c>
    </row>
    <row r="686" spans="20:20" x14ac:dyDescent="0.25">
      <c r="T686" s="28">
        <f>Funcionários!B686</f>
        <v>0</v>
      </c>
    </row>
    <row r="687" spans="20:20" x14ac:dyDescent="0.25">
      <c r="T687" s="28">
        <f>Funcionários!B687</f>
        <v>0</v>
      </c>
    </row>
    <row r="688" spans="20:20" x14ac:dyDescent="0.25">
      <c r="T688" s="28">
        <f>Funcionários!B688</f>
        <v>0</v>
      </c>
    </row>
    <row r="689" spans="20:20" x14ac:dyDescent="0.25">
      <c r="T689" s="28">
        <f>Funcionários!B689</f>
        <v>0</v>
      </c>
    </row>
    <row r="690" spans="20:20" x14ac:dyDescent="0.25">
      <c r="T690" s="28">
        <f>Funcionários!B690</f>
        <v>0</v>
      </c>
    </row>
    <row r="691" spans="20:20" x14ac:dyDescent="0.25">
      <c r="T691" s="28">
        <f>Funcionários!B691</f>
        <v>0</v>
      </c>
    </row>
    <row r="692" spans="20:20" x14ac:dyDescent="0.25">
      <c r="T692" s="28">
        <f>Funcionários!B692</f>
        <v>0</v>
      </c>
    </row>
    <row r="693" spans="20:20" x14ac:dyDescent="0.25">
      <c r="T693" s="28">
        <f>Funcionários!B693</f>
        <v>0</v>
      </c>
    </row>
    <row r="694" spans="20:20" x14ac:dyDescent="0.25">
      <c r="T694" s="28">
        <f>Funcionários!B694</f>
        <v>0</v>
      </c>
    </row>
    <row r="695" spans="20:20" x14ac:dyDescent="0.25">
      <c r="T695" s="28">
        <f>Funcionários!B695</f>
        <v>0</v>
      </c>
    </row>
    <row r="696" spans="20:20" x14ac:dyDescent="0.25">
      <c r="T696" s="28">
        <f>Funcionários!B696</f>
        <v>0</v>
      </c>
    </row>
    <row r="697" spans="20:20" x14ac:dyDescent="0.25">
      <c r="T697" s="28">
        <f>Funcionários!B697</f>
        <v>0</v>
      </c>
    </row>
    <row r="698" spans="20:20" x14ac:dyDescent="0.25">
      <c r="T698" s="28">
        <f>Funcionários!B698</f>
        <v>0</v>
      </c>
    </row>
    <row r="699" spans="20:20" x14ac:dyDescent="0.25">
      <c r="T699" s="28">
        <f>Funcionários!B699</f>
        <v>0</v>
      </c>
    </row>
    <row r="700" spans="20:20" x14ac:dyDescent="0.25">
      <c r="T700" s="28">
        <f>Funcionários!B700</f>
        <v>0</v>
      </c>
    </row>
    <row r="701" spans="20:20" x14ac:dyDescent="0.25">
      <c r="T701" s="28">
        <f>Funcionários!B701</f>
        <v>0</v>
      </c>
    </row>
    <row r="702" spans="20:20" x14ac:dyDescent="0.25">
      <c r="T702" s="28">
        <f>Funcionários!B702</f>
        <v>0</v>
      </c>
    </row>
    <row r="703" spans="20:20" x14ac:dyDescent="0.25">
      <c r="T703" s="28">
        <f>Funcionários!B703</f>
        <v>0</v>
      </c>
    </row>
    <row r="704" spans="20:20" x14ac:dyDescent="0.25">
      <c r="T704" s="28">
        <f>Funcionários!B704</f>
        <v>0</v>
      </c>
    </row>
    <row r="705" spans="20:20" x14ac:dyDescent="0.25">
      <c r="T705" s="28">
        <f>Funcionários!B705</f>
        <v>0</v>
      </c>
    </row>
    <row r="706" spans="20:20" x14ac:dyDescent="0.25">
      <c r="T706" s="28">
        <f>Funcionários!B706</f>
        <v>0</v>
      </c>
    </row>
    <row r="707" spans="20:20" x14ac:dyDescent="0.25">
      <c r="T707" s="28">
        <f>Funcionários!B707</f>
        <v>0</v>
      </c>
    </row>
    <row r="708" spans="20:20" x14ac:dyDescent="0.25">
      <c r="T708" s="28">
        <f>Funcionários!B708</f>
        <v>0</v>
      </c>
    </row>
    <row r="709" spans="20:20" x14ac:dyDescent="0.25">
      <c r="T709" s="28">
        <f>Funcionários!B709</f>
        <v>0</v>
      </c>
    </row>
    <row r="710" spans="20:20" x14ac:dyDescent="0.25">
      <c r="T710" s="28">
        <f>Funcionários!B710</f>
        <v>0</v>
      </c>
    </row>
    <row r="711" spans="20:20" x14ac:dyDescent="0.25">
      <c r="T711" s="28">
        <f>Funcionários!B711</f>
        <v>0</v>
      </c>
    </row>
    <row r="712" spans="20:20" x14ac:dyDescent="0.25">
      <c r="T712" s="28">
        <f>Funcionários!B712</f>
        <v>0</v>
      </c>
    </row>
    <row r="713" spans="20:20" x14ac:dyDescent="0.25">
      <c r="T713" s="28">
        <f>Funcionários!B713</f>
        <v>0</v>
      </c>
    </row>
    <row r="714" spans="20:20" x14ac:dyDescent="0.25">
      <c r="T714" s="28">
        <f>Funcionários!B714</f>
        <v>0</v>
      </c>
    </row>
    <row r="715" spans="20:20" x14ac:dyDescent="0.25">
      <c r="T715" s="28">
        <f>Funcionários!B715</f>
        <v>0</v>
      </c>
    </row>
    <row r="716" spans="20:20" x14ac:dyDescent="0.25">
      <c r="T716" s="28">
        <f>Funcionários!B716</f>
        <v>0</v>
      </c>
    </row>
    <row r="717" spans="20:20" x14ac:dyDescent="0.25">
      <c r="T717" s="28">
        <f>Funcionários!B717</f>
        <v>0</v>
      </c>
    </row>
    <row r="718" spans="20:20" x14ac:dyDescent="0.25">
      <c r="T718" s="28">
        <f>Funcionários!B718</f>
        <v>0</v>
      </c>
    </row>
    <row r="719" spans="20:20" x14ac:dyDescent="0.25">
      <c r="T719" s="28">
        <f>Funcionários!B719</f>
        <v>0</v>
      </c>
    </row>
    <row r="720" spans="20:20" x14ac:dyDescent="0.25">
      <c r="T720" s="28">
        <f>Funcionários!B720</f>
        <v>0</v>
      </c>
    </row>
    <row r="721" spans="20:20" x14ac:dyDescent="0.25">
      <c r="T721" s="28">
        <f>Funcionários!B721</f>
        <v>0</v>
      </c>
    </row>
    <row r="722" spans="20:20" x14ac:dyDescent="0.25">
      <c r="T722" s="28">
        <f>Funcionários!B722</f>
        <v>0</v>
      </c>
    </row>
    <row r="723" spans="20:20" x14ac:dyDescent="0.25">
      <c r="T723" s="28">
        <f>Funcionários!B723</f>
        <v>0</v>
      </c>
    </row>
    <row r="724" spans="20:20" x14ac:dyDescent="0.25">
      <c r="T724" s="28">
        <f>Funcionários!B724</f>
        <v>0</v>
      </c>
    </row>
    <row r="725" spans="20:20" x14ac:dyDescent="0.25">
      <c r="T725" s="28">
        <f>Funcionários!B725</f>
        <v>0</v>
      </c>
    </row>
    <row r="726" spans="20:20" x14ac:dyDescent="0.25">
      <c r="T726" s="28">
        <f>Funcionários!B726</f>
        <v>0</v>
      </c>
    </row>
    <row r="727" spans="20:20" x14ac:dyDescent="0.25">
      <c r="T727" s="28">
        <f>Funcionários!B727</f>
        <v>0</v>
      </c>
    </row>
    <row r="728" spans="20:20" x14ac:dyDescent="0.25">
      <c r="T728" s="28">
        <f>Funcionários!B728</f>
        <v>0</v>
      </c>
    </row>
    <row r="729" spans="20:20" x14ac:dyDescent="0.25">
      <c r="T729" s="28">
        <f>Funcionários!B729</f>
        <v>0</v>
      </c>
    </row>
    <row r="730" spans="20:20" x14ac:dyDescent="0.25">
      <c r="T730" s="28">
        <f>Funcionários!B730</f>
        <v>0</v>
      </c>
    </row>
    <row r="731" spans="20:20" x14ac:dyDescent="0.25">
      <c r="T731" s="28">
        <f>Funcionários!B731</f>
        <v>0</v>
      </c>
    </row>
    <row r="732" spans="20:20" x14ac:dyDescent="0.25">
      <c r="T732" s="28">
        <f>Funcionários!B732</f>
        <v>0</v>
      </c>
    </row>
    <row r="733" spans="20:20" x14ac:dyDescent="0.25">
      <c r="T733" s="28">
        <f>Funcionários!B733</f>
        <v>0</v>
      </c>
    </row>
    <row r="734" spans="20:20" x14ac:dyDescent="0.25">
      <c r="T734" s="28">
        <f>Funcionários!B734</f>
        <v>0</v>
      </c>
    </row>
    <row r="735" spans="20:20" x14ac:dyDescent="0.25">
      <c r="T735" s="28">
        <f>Funcionários!B735</f>
        <v>0</v>
      </c>
    </row>
    <row r="736" spans="20:20" x14ac:dyDescent="0.25">
      <c r="T736" s="28">
        <f>Funcionários!B736</f>
        <v>0</v>
      </c>
    </row>
    <row r="737" spans="20:20" x14ac:dyDescent="0.25">
      <c r="T737" s="28">
        <f>Funcionários!B737</f>
        <v>0</v>
      </c>
    </row>
    <row r="738" spans="20:20" x14ac:dyDescent="0.25">
      <c r="T738" s="28">
        <f>Funcionários!B738</f>
        <v>0</v>
      </c>
    </row>
    <row r="739" spans="20:20" x14ac:dyDescent="0.25">
      <c r="T739" s="28">
        <f>Funcionários!B739</f>
        <v>0</v>
      </c>
    </row>
    <row r="740" spans="20:20" x14ac:dyDescent="0.25">
      <c r="T740" s="28">
        <f>Funcionários!B740</f>
        <v>0</v>
      </c>
    </row>
    <row r="741" spans="20:20" x14ac:dyDescent="0.25">
      <c r="T741" s="28">
        <f>Funcionários!B741</f>
        <v>0</v>
      </c>
    </row>
    <row r="742" spans="20:20" x14ac:dyDescent="0.25">
      <c r="T742" s="28">
        <f>Funcionários!B742</f>
        <v>0</v>
      </c>
    </row>
    <row r="743" spans="20:20" x14ac:dyDescent="0.25">
      <c r="T743" s="28">
        <f>Funcionários!B743</f>
        <v>0</v>
      </c>
    </row>
    <row r="744" spans="20:20" x14ac:dyDescent="0.25">
      <c r="T744" s="28">
        <f>Funcionários!B744</f>
        <v>0</v>
      </c>
    </row>
    <row r="745" spans="20:20" x14ac:dyDescent="0.25">
      <c r="T745" s="28">
        <f>Funcionários!B745</f>
        <v>0</v>
      </c>
    </row>
    <row r="746" spans="20:20" x14ac:dyDescent="0.25">
      <c r="T746" s="28">
        <f>Funcionários!B746</f>
        <v>0</v>
      </c>
    </row>
    <row r="747" spans="20:20" x14ac:dyDescent="0.25">
      <c r="T747" s="28">
        <f>Funcionários!B747</f>
        <v>0</v>
      </c>
    </row>
    <row r="748" spans="20:20" x14ac:dyDescent="0.25">
      <c r="T748" s="28">
        <f>Funcionários!B748</f>
        <v>0</v>
      </c>
    </row>
    <row r="749" spans="20:20" x14ac:dyDescent="0.25">
      <c r="T749" s="28">
        <f>Funcionários!B749</f>
        <v>0</v>
      </c>
    </row>
    <row r="750" spans="20:20" x14ac:dyDescent="0.25">
      <c r="T750" s="28">
        <f>Funcionários!B750</f>
        <v>0</v>
      </c>
    </row>
    <row r="751" spans="20:20" x14ac:dyDescent="0.25">
      <c r="T751" s="28">
        <f>Funcionários!B751</f>
        <v>0</v>
      </c>
    </row>
    <row r="752" spans="20:20" x14ac:dyDescent="0.25">
      <c r="T752" s="28">
        <f>Funcionários!B752</f>
        <v>0</v>
      </c>
    </row>
    <row r="753" spans="20:20" x14ac:dyDescent="0.25">
      <c r="T753" s="28">
        <f>Funcionários!B753</f>
        <v>0</v>
      </c>
    </row>
    <row r="754" spans="20:20" x14ac:dyDescent="0.25">
      <c r="T754" s="28">
        <f>Funcionários!B754</f>
        <v>0</v>
      </c>
    </row>
    <row r="755" spans="20:20" x14ac:dyDescent="0.25">
      <c r="T755" s="28">
        <f>Funcionários!B755</f>
        <v>0</v>
      </c>
    </row>
    <row r="756" spans="20:20" x14ac:dyDescent="0.25">
      <c r="T756" s="28">
        <f>Funcionários!B756</f>
        <v>0</v>
      </c>
    </row>
    <row r="757" spans="20:20" x14ac:dyDescent="0.25">
      <c r="T757" s="28">
        <f>Funcionários!B757</f>
        <v>0</v>
      </c>
    </row>
    <row r="758" spans="20:20" x14ac:dyDescent="0.25">
      <c r="T758" s="28">
        <f>Funcionários!B758</f>
        <v>0</v>
      </c>
    </row>
    <row r="759" spans="20:20" x14ac:dyDescent="0.25">
      <c r="T759" s="28">
        <f>Funcionários!B759</f>
        <v>0</v>
      </c>
    </row>
    <row r="760" spans="20:20" x14ac:dyDescent="0.25">
      <c r="T760" s="28">
        <f>Funcionários!B760</f>
        <v>0</v>
      </c>
    </row>
    <row r="761" spans="20:20" x14ac:dyDescent="0.25">
      <c r="T761" s="28">
        <f>Funcionários!B761</f>
        <v>0</v>
      </c>
    </row>
    <row r="762" spans="20:20" x14ac:dyDescent="0.25">
      <c r="T762" s="28">
        <f>Funcionários!B762</f>
        <v>0</v>
      </c>
    </row>
    <row r="763" spans="20:20" x14ac:dyDescent="0.25">
      <c r="T763" s="28">
        <f>Funcionários!B763</f>
        <v>0</v>
      </c>
    </row>
    <row r="764" spans="20:20" x14ac:dyDescent="0.25">
      <c r="T764" s="28">
        <f>Funcionários!B764</f>
        <v>0</v>
      </c>
    </row>
    <row r="765" spans="20:20" x14ac:dyDescent="0.25">
      <c r="T765" s="28">
        <f>Funcionários!B765</f>
        <v>0</v>
      </c>
    </row>
    <row r="766" spans="20:20" x14ac:dyDescent="0.25">
      <c r="T766" s="28">
        <f>Funcionários!B766</f>
        <v>0</v>
      </c>
    </row>
    <row r="767" spans="20:20" x14ac:dyDescent="0.25">
      <c r="T767" s="28">
        <f>Funcionários!B767</f>
        <v>0</v>
      </c>
    </row>
    <row r="768" spans="20:20" x14ac:dyDescent="0.25">
      <c r="T768" s="28">
        <f>Funcionários!B768</f>
        <v>0</v>
      </c>
    </row>
    <row r="769" spans="20:20" x14ac:dyDescent="0.25">
      <c r="T769" s="28">
        <f>Funcionários!B769</f>
        <v>0</v>
      </c>
    </row>
    <row r="770" spans="20:20" x14ac:dyDescent="0.25">
      <c r="T770" s="28">
        <f>Funcionários!B770</f>
        <v>0</v>
      </c>
    </row>
    <row r="771" spans="20:20" x14ac:dyDescent="0.25">
      <c r="T771" s="28">
        <f>Funcionários!B771</f>
        <v>0</v>
      </c>
    </row>
    <row r="772" spans="20:20" x14ac:dyDescent="0.25">
      <c r="T772" s="28">
        <f>Funcionários!B772</f>
        <v>0</v>
      </c>
    </row>
    <row r="773" spans="20:20" x14ac:dyDescent="0.25">
      <c r="T773" s="28">
        <f>Funcionários!B773</f>
        <v>0</v>
      </c>
    </row>
    <row r="774" spans="20:20" x14ac:dyDescent="0.25">
      <c r="T774" s="28">
        <f>Funcionários!B774</f>
        <v>0</v>
      </c>
    </row>
    <row r="775" spans="20:20" x14ac:dyDescent="0.25">
      <c r="T775" s="28">
        <f>Funcionários!B775</f>
        <v>0</v>
      </c>
    </row>
    <row r="776" spans="20:20" x14ac:dyDescent="0.25">
      <c r="T776" s="28">
        <f>Funcionários!B776</f>
        <v>0</v>
      </c>
    </row>
    <row r="777" spans="20:20" x14ac:dyDescent="0.25">
      <c r="T777" s="28">
        <f>Funcionários!B777</f>
        <v>0</v>
      </c>
    </row>
    <row r="778" spans="20:20" x14ac:dyDescent="0.25">
      <c r="T778" s="28">
        <f>Funcionários!B778</f>
        <v>0</v>
      </c>
    </row>
    <row r="779" spans="20:20" x14ac:dyDescent="0.25">
      <c r="T779" s="28">
        <f>Funcionários!B779</f>
        <v>0</v>
      </c>
    </row>
    <row r="780" spans="20:20" x14ac:dyDescent="0.25">
      <c r="T780" s="28">
        <f>Funcionários!B780</f>
        <v>0</v>
      </c>
    </row>
    <row r="781" spans="20:20" x14ac:dyDescent="0.25">
      <c r="T781" s="28">
        <f>Funcionários!B781</f>
        <v>0</v>
      </c>
    </row>
    <row r="782" spans="20:20" x14ac:dyDescent="0.25">
      <c r="T782" s="28">
        <f>Funcionários!B782</f>
        <v>0</v>
      </c>
    </row>
    <row r="783" spans="20:20" x14ac:dyDescent="0.25">
      <c r="T783" s="28">
        <f>Funcionários!B783</f>
        <v>0</v>
      </c>
    </row>
    <row r="784" spans="20:20" x14ac:dyDescent="0.25">
      <c r="T784" s="28">
        <f>Funcionários!B784</f>
        <v>0</v>
      </c>
    </row>
    <row r="785" spans="20:20" x14ac:dyDescent="0.25">
      <c r="T785" s="28">
        <f>Funcionários!B785</f>
        <v>0</v>
      </c>
    </row>
    <row r="786" spans="20:20" x14ac:dyDescent="0.25">
      <c r="T786" s="28">
        <f>Funcionários!B786</f>
        <v>0</v>
      </c>
    </row>
    <row r="787" spans="20:20" x14ac:dyDescent="0.25">
      <c r="T787" s="28">
        <f>Funcionários!B787</f>
        <v>0</v>
      </c>
    </row>
    <row r="788" spans="20:20" x14ac:dyDescent="0.25">
      <c r="T788" s="28">
        <f>Funcionários!B788</f>
        <v>0</v>
      </c>
    </row>
    <row r="789" spans="20:20" x14ac:dyDescent="0.25">
      <c r="T789" s="28">
        <f>Funcionários!B789</f>
        <v>0</v>
      </c>
    </row>
    <row r="790" spans="20:20" x14ac:dyDescent="0.25">
      <c r="T790" s="28">
        <f>Funcionários!B790</f>
        <v>0</v>
      </c>
    </row>
    <row r="791" spans="20:20" x14ac:dyDescent="0.25">
      <c r="T791" s="28">
        <f>Funcionários!B791</f>
        <v>0</v>
      </c>
    </row>
    <row r="792" spans="20:20" x14ac:dyDescent="0.25">
      <c r="T792" s="28">
        <f>Funcionários!B792</f>
        <v>0</v>
      </c>
    </row>
    <row r="793" spans="20:20" x14ac:dyDescent="0.25">
      <c r="T793" s="28">
        <f>Funcionários!B793</f>
        <v>0</v>
      </c>
    </row>
    <row r="794" spans="20:20" x14ac:dyDescent="0.25">
      <c r="T794" s="28">
        <f>Funcionários!B794</f>
        <v>0</v>
      </c>
    </row>
    <row r="795" spans="20:20" x14ac:dyDescent="0.25">
      <c r="T795" s="28">
        <f>Funcionários!B795</f>
        <v>0</v>
      </c>
    </row>
    <row r="796" spans="20:20" x14ac:dyDescent="0.25">
      <c r="T796" s="28">
        <f>Funcionários!B796</f>
        <v>0</v>
      </c>
    </row>
    <row r="797" spans="20:20" x14ac:dyDescent="0.25">
      <c r="T797" s="28">
        <f>Funcionários!B797</f>
        <v>0</v>
      </c>
    </row>
    <row r="798" spans="20:20" x14ac:dyDescent="0.25">
      <c r="T798" s="28">
        <f>Funcionários!B798</f>
        <v>0</v>
      </c>
    </row>
    <row r="799" spans="20:20" x14ac:dyDescent="0.25">
      <c r="T799" s="28">
        <f>Funcionários!B799</f>
        <v>0</v>
      </c>
    </row>
    <row r="800" spans="20:20" x14ac:dyDescent="0.25">
      <c r="T800" s="28">
        <f>Funcionários!B800</f>
        <v>0</v>
      </c>
    </row>
    <row r="801" spans="20:20" x14ac:dyDescent="0.25">
      <c r="T801" s="28">
        <f>Funcionários!B801</f>
        <v>0</v>
      </c>
    </row>
    <row r="802" spans="20:20" x14ac:dyDescent="0.25">
      <c r="T802" s="28">
        <f>Funcionários!B802</f>
        <v>0</v>
      </c>
    </row>
    <row r="803" spans="20:20" x14ac:dyDescent="0.25">
      <c r="T803" s="28">
        <f>Funcionários!B803</f>
        <v>0</v>
      </c>
    </row>
    <row r="804" spans="20:20" x14ac:dyDescent="0.25">
      <c r="T804" s="28">
        <f>Funcionários!B804</f>
        <v>0</v>
      </c>
    </row>
    <row r="805" spans="20:20" x14ac:dyDescent="0.25">
      <c r="T805" s="28">
        <f>Funcionários!B805</f>
        <v>0</v>
      </c>
    </row>
    <row r="806" spans="20:20" x14ac:dyDescent="0.25">
      <c r="T806" s="28">
        <f>Funcionários!B806</f>
        <v>0</v>
      </c>
    </row>
    <row r="807" spans="20:20" x14ac:dyDescent="0.25">
      <c r="T807" s="28">
        <f>Funcionários!B807</f>
        <v>0</v>
      </c>
    </row>
    <row r="808" spans="20:20" x14ac:dyDescent="0.25">
      <c r="T808" s="28">
        <f>Funcionários!B808</f>
        <v>0</v>
      </c>
    </row>
    <row r="809" spans="20:20" x14ac:dyDescent="0.25">
      <c r="T809" s="28">
        <f>Funcionários!B809</f>
        <v>0</v>
      </c>
    </row>
    <row r="810" spans="20:20" x14ac:dyDescent="0.25">
      <c r="T810" s="28">
        <f>Funcionários!B810</f>
        <v>0</v>
      </c>
    </row>
    <row r="811" spans="20:20" x14ac:dyDescent="0.25">
      <c r="T811" s="28">
        <f>Funcionários!B811</f>
        <v>0</v>
      </c>
    </row>
    <row r="812" spans="20:20" x14ac:dyDescent="0.25">
      <c r="T812" s="28">
        <f>Funcionários!B812</f>
        <v>0</v>
      </c>
    </row>
    <row r="813" spans="20:20" x14ac:dyDescent="0.25">
      <c r="T813" s="28">
        <f>Funcionários!B813</f>
        <v>0</v>
      </c>
    </row>
    <row r="814" spans="20:20" x14ac:dyDescent="0.25">
      <c r="T814" s="28">
        <f>Funcionários!B814</f>
        <v>0</v>
      </c>
    </row>
    <row r="815" spans="20:20" x14ac:dyDescent="0.25">
      <c r="T815" s="28">
        <f>Funcionários!B815</f>
        <v>0</v>
      </c>
    </row>
    <row r="816" spans="20:20" x14ac:dyDescent="0.25">
      <c r="T816" s="28">
        <f>Funcionários!B816</f>
        <v>0</v>
      </c>
    </row>
    <row r="817" spans="20:20" x14ac:dyDescent="0.25">
      <c r="T817" s="28">
        <f>Funcionários!B817</f>
        <v>0</v>
      </c>
    </row>
    <row r="818" spans="20:20" x14ac:dyDescent="0.25">
      <c r="T818" s="28">
        <f>Funcionários!B818</f>
        <v>0</v>
      </c>
    </row>
    <row r="819" spans="20:20" x14ac:dyDescent="0.25">
      <c r="T819" s="28">
        <f>Funcionários!B819</f>
        <v>0</v>
      </c>
    </row>
    <row r="820" spans="20:20" x14ac:dyDescent="0.25">
      <c r="T820" s="28">
        <f>Funcionários!B820</f>
        <v>0</v>
      </c>
    </row>
    <row r="821" spans="20:20" x14ac:dyDescent="0.25">
      <c r="T821" s="28">
        <f>Funcionários!B821</f>
        <v>0</v>
      </c>
    </row>
    <row r="822" spans="20:20" x14ac:dyDescent="0.25">
      <c r="T822" s="28">
        <f>Funcionários!B822</f>
        <v>0</v>
      </c>
    </row>
    <row r="823" spans="20:20" x14ac:dyDescent="0.25">
      <c r="T823" s="28">
        <f>Funcionários!B823</f>
        <v>0</v>
      </c>
    </row>
    <row r="824" spans="20:20" x14ac:dyDescent="0.25">
      <c r="T824" s="28">
        <f>Funcionários!B824</f>
        <v>0</v>
      </c>
    </row>
    <row r="825" spans="20:20" x14ac:dyDescent="0.25">
      <c r="T825" s="28">
        <f>Funcionários!B825</f>
        <v>0</v>
      </c>
    </row>
    <row r="826" spans="20:20" x14ac:dyDescent="0.25">
      <c r="T826" s="28">
        <f>Funcionários!B826</f>
        <v>0</v>
      </c>
    </row>
    <row r="827" spans="20:20" x14ac:dyDescent="0.25">
      <c r="T827" s="28">
        <f>Funcionários!B827</f>
        <v>0</v>
      </c>
    </row>
    <row r="828" spans="20:20" x14ac:dyDescent="0.25">
      <c r="T828" s="28">
        <f>Funcionários!B828</f>
        <v>0</v>
      </c>
    </row>
    <row r="829" spans="20:20" x14ac:dyDescent="0.25">
      <c r="T829" s="28">
        <f>Funcionários!B829</f>
        <v>0</v>
      </c>
    </row>
    <row r="830" spans="20:20" x14ac:dyDescent="0.25">
      <c r="T830" s="28">
        <f>Funcionários!B830</f>
        <v>0</v>
      </c>
    </row>
    <row r="831" spans="20:20" x14ac:dyDescent="0.25">
      <c r="T831" s="28">
        <f>Funcionários!B831</f>
        <v>0</v>
      </c>
    </row>
    <row r="832" spans="20:20" x14ac:dyDescent="0.25">
      <c r="T832" s="28">
        <f>Funcionários!B832</f>
        <v>0</v>
      </c>
    </row>
    <row r="833" spans="20:20" x14ac:dyDescent="0.25">
      <c r="T833" s="28">
        <f>Funcionários!B833</f>
        <v>0</v>
      </c>
    </row>
    <row r="834" spans="20:20" x14ac:dyDescent="0.25">
      <c r="T834" s="28">
        <f>Funcionários!B834</f>
        <v>0</v>
      </c>
    </row>
    <row r="835" spans="20:20" x14ac:dyDescent="0.25">
      <c r="T835" s="28">
        <f>Funcionários!B835</f>
        <v>0</v>
      </c>
    </row>
    <row r="836" spans="20:20" x14ac:dyDescent="0.25">
      <c r="T836" s="28">
        <f>Funcionários!B836</f>
        <v>0</v>
      </c>
    </row>
    <row r="837" spans="20:20" x14ac:dyDescent="0.25">
      <c r="T837" s="28">
        <f>Funcionários!B837</f>
        <v>0</v>
      </c>
    </row>
    <row r="838" spans="20:20" x14ac:dyDescent="0.25">
      <c r="T838" s="28">
        <f>Funcionários!B838</f>
        <v>0</v>
      </c>
    </row>
    <row r="839" spans="20:20" x14ac:dyDescent="0.25">
      <c r="T839" s="28">
        <f>Funcionários!B839</f>
        <v>0</v>
      </c>
    </row>
    <row r="840" spans="20:20" x14ac:dyDescent="0.25">
      <c r="T840" s="28">
        <f>Funcionários!B840</f>
        <v>0</v>
      </c>
    </row>
    <row r="841" spans="20:20" x14ac:dyDescent="0.25">
      <c r="T841" s="28">
        <f>Funcionários!B841</f>
        <v>0</v>
      </c>
    </row>
    <row r="842" spans="20:20" x14ac:dyDescent="0.25">
      <c r="T842" s="28">
        <f>Funcionários!B842</f>
        <v>0</v>
      </c>
    </row>
    <row r="843" spans="20:20" x14ac:dyDescent="0.25">
      <c r="T843" s="28">
        <f>Funcionários!B843</f>
        <v>0</v>
      </c>
    </row>
    <row r="844" spans="20:20" x14ac:dyDescent="0.25">
      <c r="T844" s="28">
        <f>Funcionários!B844</f>
        <v>0</v>
      </c>
    </row>
    <row r="845" spans="20:20" x14ac:dyDescent="0.25">
      <c r="T845" s="28">
        <f>Funcionários!B845</f>
        <v>0</v>
      </c>
    </row>
    <row r="846" spans="20:20" x14ac:dyDescent="0.25">
      <c r="T846" s="28">
        <f>Funcionários!B846</f>
        <v>0</v>
      </c>
    </row>
    <row r="847" spans="20:20" x14ac:dyDescent="0.25">
      <c r="T847" s="28">
        <f>Funcionários!B847</f>
        <v>0</v>
      </c>
    </row>
    <row r="848" spans="20:20" x14ac:dyDescent="0.25">
      <c r="T848" s="28">
        <f>Funcionários!B848</f>
        <v>0</v>
      </c>
    </row>
    <row r="849" spans="20:20" x14ac:dyDescent="0.25">
      <c r="T849" s="28">
        <f>Funcionários!B849</f>
        <v>0</v>
      </c>
    </row>
    <row r="850" spans="20:20" x14ac:dyDescent="0.25">
      <c r="T850" s="28">
        <f>Funcionários!B850</f>
        <v>0</v>
      </c>
    </row>
    <row r="851" spans="20:20" x14ac:dyDescent="0.25">
      <c r="T851" s="28">
        <f>Funcionários!B851</f>
        <v>0</v>
      </c>
    </row>
    <row r="852" spans="20:20" x14ac:dyDescent="0.25">
      <c r="T852" s="28">
        <f>Funcionários!B852</f>
        <v>0</v>
      </c>
    </row>
    <row r="853" spans="20:20" x14ac:dyDescent="0.25">
      <c r="T853" s="28">
        <f>Funcionários!B853</f>
        <v>0</v>
      </c>
    </row>
    <row r="854" spans="20:20" x14ac:dyDescent="0.25">
      <c r="T854" s="28">
        <f>Funcionários!B854</f>
        <v>0</v>
      </c>
    </row>
    <row r="855" spans="20:20" x14ac:dyDescent="0.25">
      <c r="T855" s="28">
        <f>Funcionários!B855</f>
        <v>0</v>
      </c>
    </row>
    <row r="856" spans="20:20" x14ac:dyDescent="0.25">
      <c r="T856" s="28">
        <f>Funcionários!B856</f>
        <v>0</v>
      </c>
    </row>
    <row r="857" spans="20:20" x14ac:dyDescent="0.25">
      <c r="T857" s="28">
        <f>Funcionários!B857</f>
        <v>0</v>
      </c>
    </row>
    <row r="858" spans="20:20" x14ac:dyDescent="0.25">
      <c r="T858" s="28">
        <f>Funcionários!B858</f>
        <v>0</v>
      </c>
    </row>
    <row r="859" spans="20:20" x14ac:dyDescent="0.25">
      <c r="T859" s="28">
        <f>Funcionários!B859</f>
        <v>0</v>
      </c>
    </row>
    <row r="860" spans="20:20" x14ac:dyDescent="0.25">
      <c r="T860" s="28">
        <f>Funcionários!B860</f>
        <v>0</v>
      </c>
    </row>
    <row r="861" spans="20:20" x14ac:dyDescent="0.25">
      <c r="T861" s="28">
        <f>Funcionários!B861</f>
        <v>0</v>
      </c>
    </row>
    <row r="862" spans="20:20" x14ac:dyDescent="0.25">
      <c r="T862" s="28">
        <f>Funcionários!B862</f>
        <v>0</v>
      </c>
    </row>
    <row r="863" spans="20:20" x14ac:dyDescent="0.25">
      <c r="T863" s="28">
        <f>Funcionários!B863</f>
        <v>0</v>
      </c>
    </row>
    <row r="864" spans="20:20" x14ac:dyDescent="0.25">
      <c r="T864" s="28">
        <f>Funcionários!B864</f>
        <v>0</v>
      </c>
    </row>
    <row r="865" spans="20:20" x14ac:dyDescent="0.25">
      <c r="T865" s="28">
        <f>Funcionários!B865</f>
        <v>0</v>
      </c>
    </row>
    <row r="866" spans="20:20" x14ac:dyDescent="0.25">
      <c r="T866" s="28">
        <f>Funcionários!B866</f>
        <v>0</v>
      </c>
    </row>
    <row r="867" spans="20:20" x14ac:dyDescent="0.25">
      <c r="T867" s="28">
        <f>Funcionários!B867</f>
        <v>0</v>
      </c>
    </row>
    <row r="868" spans="20:20" x14ac:dyDescent="0.25">
      <c r="T868" s="28">
        <f>Funcionários!B868</f>
        <v>0</v>
      </c>
    </row>
    <row r="869" spans="20:20" x14ac:dyDescent="0.25">
      <c r="T869" s="28">
        <f>Funcionários!B869</f>
        <v>0</v>
      </c>
    </row>
    <row r="870" spans="20:20" x14ac:dyDescent="0.25">
      <c r="T870" s="28">
        <f>Funcionários!B870</f>
        <v>0</v>
      </c>
    </row>
    <row r="871" spans="20:20" x14ac:dyDescent="0.25">
      <c r="T871" s="28">
        <f>Funcionários!B871</f>
        <v>0</v>
      </c>
    </row>
    <row r="872" spans="20:20" x14ac:dyDescent="0.25">
      <c r="T872" s="28">
        <f>Funcionários!B872</f>
        <v>0</v>
      </c>
    </row>
    <row r="873" spans="20:20" x14ac:dyDescent="0.25">
      <c r="T873" s="28">
        <f>Funcionários!B873</f>
        <v>0</v>
      </c>
    </row>
    <row r="874" spans="20:20" x14ac:dyDescent="0.25">
      <c r="T874" s="28">
        <f>Funcionários!B874</f>
        <v>0</v>
      </c>
    </row>
    <row r="875" spans="20:20" x14ac:dyDescent="0.25">
      <c r="T875" s="28">
        <f>Funcionários!B875</f>
        <v>0</v>
      </c>
    </row>
    <row r="876" spans="20:20" x14ac:dyDescent="0.25">
      <c r="T876" s="28">
        <f>Funcionários!B876</f>
        <v>0</v>
      </c>
    </row>
    <row r="877" spans="20:20" x14ac:dyDescent="0.25">
      <c r="T877" s="28">
        <f>Funcionários!B877</f>
        <v>0</v>
      </c>
    </row>
    <row r="878" spans="20:20" x14ac:dyDescent="0.25">
      <c r="T878" s="28">
        <f>Funcionários!B878</f>
        <v>0</v>
      </c>
    </row>
    <row r="879" spans="20:20" x14ac:dyDescent="0.25">
      <c r="T879" s="28">
        <f>Funcionários!B879</f>
        <v>0</v>
      </c>
    </row>
    <row r="880" spans="20:20" x14ac:dyDescent="0.25">
      <c r="T880" s="28">
        <f>Funcionários!B880</f>
        <v>0</v>
      </c>
    </row>
    <row r="881" spans="20:20" x14ac:dyDescent="0.25">
      <c r="T881" s="28">
        <f>Funcionários!B881</f>
        <v>0</v>
      </c>
    </row>
    <row r="882" spans="20:20" x14ac:dyDescent="0.25">
      <c r="T882" s="28">
        <f>Funcionários!B882</f>
        <v>0</v>
      </c>
    </row>
    <row r="883" spans="20:20" x14ac:dyDescent="0.25">
      <c r="T883" s="28">
        <f>Funcionários!B883</f>
        <v>0</v>
      </c>
    </row>
    <row r="884" spans="20:20" x14ac:dyDescent="0.25">
      <c r="T884" s="28">
        <f>Funcionários!B884</f>
        <v>0</v>
      </c>
    </row>
    <row r="885" spans="20:20" x14ac:dyDescent="0.25">
      <c r="T885" s="28">
        <f>Funcionários!B885</f>
        <v>0</v>
      </c>
    </row>
    <row r="886" spans="20:20" x14ac:dyDescent="0.25">
      <c r="T886" s="28">
        <f>Funcionários!B886</f>
        <v>0</v>
      </c>
    </row>
    <row r="887" spans="20:20" x14ac:dyDescent="0.25">
      <c r="T887" s="28">
        <f>Funcionários!B887</f>
        <v>0</v>
      </c>
    </row>
    <row r="888" spans="20:20" x14ac:dyDescent="0.25">
      <c r="T888" s="28">
        <f>Funcionários!B888</f>
        <v>0</v>
      </c>
    </row>
    <row r="889" spans="20:20" x14ac:dyDescent="0.25">
      <c r="T889" s="28">
        <f>Funcionários!B889</f>
        <v>0</v>
      </c>
    </row>
    <row r="890" spans="20:20" x14ac:dyDescent="0.25">
      <c r="T890" s="28">
        <f>Funcionários!B890</f>
        <v>0</v>
      </c>
    </row>
    <row r="891" spans="20:20" x14ac:dyDescent="0.25">
      <c r="T891" s="28">
        <f>Funcionários!B891</f>
        <v>0</v>
      </c>
    </row>
    <row r="892" spans="20:20" x14ac:dyDescent="0.25">
      <c r="T892" s="28">
        <f>Funcionários!B892</f>
        <v>0</v>
      </c>
    </row>
    <row r="893" spans="20:20" x14ac:dyDescent="0.25">
      <c r="T893" s="28">
        <f>Funcionários!B893</f>
        <v>0</v>
      </c>
    </row>
    <row r="894" spans="20:20" x14ac:dyDescent="0.25">
      <c r="T894" s="28">
        <f>Funcionários!B894</f>
        <v>0</v>
      </c>
    </row>
    <row r="895" spans="20:20" x14ac:dyDescent="0.25">
      <c r="T895" s="28">
        <f>Funcionários!B895</f>
        <v>0</v>
      </c>
    </row>
    <row r="896" spans="20:20" x14ac:dyDescent="0.25">
      <c r="T896" s="28">
        <f>Funcionários!B896</f>
        <v>0</v>
      </c>
    </row>
    <row r="897" spans="20:20" x14ac:dyDescent="0.25">
      <c r="T897" s="28">
        <f>Funcionários!B897</f>
        <v>0</v>
      </c>
    </row>
    <row r="898" spans="20:20" x14ac:dyDescent="0.25">
      <c r="T898" s="28">
        <f>Funcionários!B898</f>
        <v>0</v>
      </c>
    </row>
    <row r="899" spans="20:20" x14ac:dyDescent="0.25">
      <c r="T899" s="28">
        <f>Funcionários!B899</f>
        <v>0</v>
      </c>
    </row>
    <row r="900" spans="20:20" x14ac:dyDescent="0.25">
      <c r="T900" s="28">
        <f>Funcionários!B900</f>
        <v>0</v>
      </c>
    </row>
    <row r="901" spans="20:20" x14ac:dyDescent="0.25">
      <c r="T901" s="28">
        <f>Funcionários!B901</f>
        <v>0</v>
      </c>
    </row>
    <row r="902" spans="20:20" x14ac:dyDescent="0.25">
      <c r="T902" s="28">
        <f>Funcionários!B902</f>
        <v>0</v>
      </c>
    </row>
    <row r="903" spans="20:20" x14ac:dyDescent="0.25">
      <c r="T903" s="28">
        <f>Funcionários!B903</f>
        <v>0</v>
      </c>
    </row>
    <row r="904" spans="20:20" x14ac:dyDescent="0.25">
      <c r="T904" s="28">
        <f>Funcionários!B904</f>
        <v>0</v>
      </c>
    </row>
    <row r="905" spans="20:20" x14ac:dyDescent="0.25">
      <c r="T905" s="28">
        <f>Funcionários!B905</f>
        <v>0</v>
      </c>
    </row>
    <row r="906" spans="20:20" x14ac:dyDescent="0.25">
      <c r="T906" s="28">
        <f>Funcionários!B906</f>
        <v>0</v>
      </c>
    </row>
    <row r="907" spans="20:20" x14ac:dyDescent="0.25">
      <c r="T907" s="28">
        <f>Funcionários!B907</f>
        <v>0</v>
      </c>
    </row>
    <row r="908" spans="20:20" x14ac:dyDescent="0.25">
      <c r="T908" s="28">
        <f>Funcionários!B908</f>
        <v>0</v>
      </c>
    </row>
    <row r="909" spans="20:20" x14ac:dyDescent="0.25">
      <c r="T909" s="28">
        <f>Funcionários!B909</f>
        <v>0</v>
      </c>
    </row>
    <row r="910" spans="20:20" x14ac:dyDescent="0.25">
      <c r="T910" s="28">
        <f>Funcionários!B910</f>
        <v>0</v>
      </c>
    </row>
    <row r="911" spans="20:20" x14ac:dyDescent="0.25">
      <c r="T911" s="28">
        <f>Funcionários!B911</f>
        <v>0</v>
      </c>
    </row>
    <row r="912" spans="20:20" x14ac:dyDescent="0.25">
      <c r="T912" s="28">
        <f>Funcionários!B912</f>
        <v>0</v>
      </c>
    </row>
    <row r="913" spans="20:20" x14ac:dyDescent="0.25">
      <c r="T913" s="28">
        <f>Funcionários!B913</f>
        <v>0</v>
      </c>
    </row>
    <row r="914" spans="20:20" x14ac:dyDescent="0.25">
      <c r="T914" s="28">
        <f>Funcionários!B914</f>
        <v>0</v>
      </c>
    </row>
    <row r="915" spans="20:20" x14ac:dyDescent="0.25">
      <c r="T915" s="28">
        <f>Funcionários!B915</f>
        <v>0</v>
      </c>
    </row>
    <row r="916" spans="20:20" x14ac:dyDescent="0.25">
      <c r="T916" s="28">
        <f>Funcionários!B916</f>
        <v>0</v>
      </c>
    </row>
    <row r="917" spans="20:20" x14ac:dyDescent="0.25">
      <c r="T917" s="28">
        <f>Funcionários!B917</f>
        <v>0</v>
      </c>
    </row>
    <row r="918" spans="20:20" x14ac:dyDescent="0.25">
      <c r="T918" s="28">
        <f>Funcionários!B918</f>
        <v>0</v>
      </c>
    </row>
    <row r="919" spans="20:20" x14ac:dyDescent="0.25">
      <c r="T919" s="28">
        <f>Funcionários!B919</f>
        <v>0</v>
      </c>
    </row>
    <row r="920" spans="20:20" x14ac:dyDescent="0.25">
      <c r="T920" s="28">
        <f>Funcionários!B920</f>
        <v>0</v>
      </c>
    </row>
    <row r="921" spans="20:20" x14ac:dyDescent="0.25">
      <c r="T921" s="28">
        <f>Funcionários!B921</f>
        <v>0</v>
      </c>
    </row>
    <row r="922" spans="20:20" x14ac:dyDescent="0.25">
      <c r="T922" s="28">
        <f>Funcionários!B922</f>
        <v>0</v>
      </c>
    </row>
    <row r="923" spans="20:20" x14ac:dyDescent="0.25">
      <c r="T923" s="28">
        <f>Funcionários!B923</f>
        <v>0</v>
      </c>
    </row>
    <row r="924" spans="20:20" x14ac:dyDescent="0.25">
      <c r="T924" s="28">
        <f>Funcionários!B924</f>
        <v>0</v>
      </c>
    </row>
    <row r="925" spans="20:20" x14ac:dyDescent="0.25">
      <c r="T925" s="28">
        <f>Funcionários!B925</f>
        <v>0</v>
      </c>
    </row>
    <row r="926" spans="20:20" x14ac:dyDescent="0.25">
      <c r="T926" s="28">
        <f>Funcionários!B926</f>
        <v>0</v>
      </c>
    </row>
    <row r="927" spans="20:20" x14ac:dyDescent="0.25">
      <c r="T927" s="28">
        <f>Funcionários!B927</f>
        <v>0</v>
      </c>
    </row>
    <row r="928" spans="20:20" x14ac:dyDescent="0.25">
      <c r="T928" s="28">
        <f>Funcionários!B928</f>
        <v>0</v>
      </c>
    </row>
    <row r="929" spans="20:20" x14ac:dyDescent="0.25">
      <c r="T929" s="28">
        <f>Funcionários!B929</f>
        <v>0</v>
      </c>
    </row>
    <row r="930" spans="20:20" x14ac:dyDescent="0.25">
      <c r="T930" s="28">
        <f>Funcionários!B930</f>
        <v>0</v>
      </c>
    </row>
    <row r="931" spans="20:20" x14ac:dyDescent="0.25">
      <c r="T931" s="28">
        <f>Funcionários!B931</f>
        <v>0</v>
      </c>
    </row>
    <row r="932" spans="20:20" x14ac:dyDescent="0.25">
      <c r="T932" s="28">
        <f>Funcionários!B932</f>
        <v>0</v>
      </c>
    </row>
    <row r="933" spans="20:20" x14ac:dyDescent="0.25">
      <c r="T933" s="28">
        <f>Funcionários!B933</f>
        <v>0</v>
      </c>
    </row>
    <row r="934" spans="20:20" x14ac:dyDescent="0.25">
      <c r="T934" s="28">
        <f>Funcionários!B934</f>
        <v>0</v>
      </c>
    </row>
    <row r="935" spans="20:20" x14ac:dyDescent="0.25">
      <c r="T935" s="28">
        <f>Funcionários!B935</f>
        <v>0</v>
      </c>
    </row>
    <row r="936" spans="20:20" x14ac:dyDescent="0.25">
      <c r="T936" s="28">
        <f>Funcionários!B936</f>
        <v>0</v>
      </c>
    </row>
    <row r="937" spans="20:20" x14ac:dyDescent="0.25">
      <c r="T937" s="28">
        <f>Funcionários!B937</f>
        <v>0</v>
      </c>
    </row>
    <row r="938" spans="20:20" x14ac:dyDescent="0.25">
      <c r="T938" s="28">
        <f>Funcionários!B938</f>
        <v>0</v>
      </c>
    </row>
    <row r="939" spans="20:20" x14ac:dyDescent="0.25">
      <c r="T939" s="28">
        <f>Funcionários!B939</f>
        <v>0</v>
      </c>
    </row>
    <row r="940" spans="20:20" x14ac:dyDescent="0.25">
      <c r="T940" s="28">
        <f>Funcionários!B940</f>
        <v>0</v>
      </c>
    </row>
    <row r="941" spans="20:20" x14ac:dyDescent="0.25">
      <c r="T941" s="28">
        <f>Funcionários!B941</f>
        <v>0</v>
      </c>
    </row>
    <row r="942" spans="20:20" x14ac:dyDescent="0.25">
      <c r="T942" s="28">
        <f>Funcionários!B942</f>
        <v>0</v>
      </c>
    </row>
    <row r="943" spans="20:20" x14ac:dyDescent="0.25">
      <c r="T943" s="28">
        <f>Funcionários!B943</f>
        <v>0</v>
      </c>
    </row>
    <row r="944" spans="20:20" x14ac:dyDescent="0.25">
      <c r="T944" s="28">
        <f>Funcionários!B944</f>
        <v>0</v>
      </c>
    </row>
    <row r="945" spans="20:20" x14ac:dyDescent="0.25">
      <c r="T945" s="28">
        <f>Funcionários!B945</f>
        <v>0</v>
      </c>
    </row>
    <row r="946" spans="20:20" x14ac:dyDescent="0.25">
      <c r="T946" s="28">
        <f>Funcionários!B946</f>
        <v>0</v>
      </c>
    </row>
    <row r="947" spans="20:20" x14ac:dyDescent="0.25">
      <c r="T947" s="28">
        <f>Funcionários!B947</f>
        <v>0</v>
      </c>
    </row>
    <row r="948" spans="20:20" x14ac:dyDescent="0.25">
      <c r="T948" s="28">
        <f>Funcionários!B948</f>
        <v>0</v>
      </c>
    </row>
    <row r="949" spans="20:20" x14ac:dyDescent="0.25">
      <c r="T949" s="28">
        <f>Funcionários!B949</f>
        <v>0</v>
      </c>
    </row>
    <row r="950" spans="20:20" x14ac:dyDescent="0.25">
      <c r="T950" s="28">
        <f>Funcionários!B950</f>
        <v>0</v>
      </c>
    </row>
    <row r="951" spans="20:20" x14ac:dyDescent="0.25">
      <c r="T951" s="28">
        <f>Funcionários!B951</f>
        <v>0</v>
      </c>
    </row>
    <row r="952" spans="20:20" x14ac:dyDescent="0.25">
      <c r="T952" s="28">
        <f>Funcionários!B952</f>
        <v>0</v>
      </c>
    </row>
    <row r="953" spans="20:20" x14ac:dyDescent="0.25">
      <c r="T953" s="28">
        <f>Funcionários!B953</f>
        <v>0</v>
      </c>
    </row>
    <row r="954" spans="20:20" x14ac:dyDescent="0.25">
      <c r="T954" s="28">
        <f>Funcionários!B954</f>
        <v>0</v>
      </c>
    </row>
    <row r="955" spans="20:20" x14ac:dyDescent="0.25">
      <c r="T955" s="28">
        <f>Funcionários!B955</f>
        <v>0</v>
      </c>
    </row>
    <row r="956" spans="20:20" x14ac:dyDescent="0.25">
      <c r="T956" s="28">
        <f>Funcionários!B956</f>
        <v>0</v>
      </c>
    </row>
    <row r="957" spans="20:20" x14ac:dyDescent="0.25">
      <c r="T957" s="28">
        <f>Funcionários!B957</f>
        <v>0</v>
      </c>
    </row>
    <row r="958" spans="20:20" x14ac:dyDescent="0.25">
      <c r="T958" s="28">
        <f>Funcionários!B958</f>
        <v>0</v>
      </c>
    </row>
    <row r="959" spans="20:20" x14ac:dyDescent="0.25">
      <c r="T959" s="28">
        <f>Funcionários!B959</f>
        <v>0</v>
      </c>
    </row>
    <row r="960" spans="20:20" x14ac:dyDescent="0.25">
      <c r="T960" s="28">
        <f>Funcionários!B960</f>
        <v>0</v>
      </c>
    </row>
    <row r="961" spans="20:20" x14ac:dyDescent="0.25">
      <c r="T961" s="28">
        <f>Funcionários!B961</f>
        <v>0</v>
      </c>
    </row>
    <row r="962" spans="20:20" x14ac:dyDescent="0.25">
      <c r="T962" s="28">
        <f>Funcionários!B962</f>
        <v>0</v>
      </c>
    </row>
    <row r="963" spans="20:20" x14ac:dyDescent="0.25">
      <c r="T963" s="28">
        <f>Funcionários!B963</f>
        <v>0</v>
      </c>
    </row>
    <row r="964" spans="20:20" x14ac:dyDescent="0.25">
      <c r="T964" s="28">
        <f>Funcionários!B964</f>
        <v>0</v>
      </c>
    </row>
    <row r="965" spans="20:20" x14ac:dyDescent="0.25">
      <c r="T965" s="28">
        <f>Funcionários!B965</f>
        <v>0</v>
      </c>
    </row>
    <row r="966" spans="20:20" x14ac:dyDescent="0.25">
      <c r="T966" s="28">
        <f>Funcionários!B966</f>
        <v>0</v>
      </c>
    </row>
    <row r="967" spans="20:20" x14ac:dyDescent="0.25">
      <c r="T967" s="28">
        <f>Funcionários!B967</f>
        <v>0</v>
      </c>
    </row>
    <row r="968" spans="20:20" x14ac:dyDescent="0.25">
      <c r="T968" s="28">
        <f>Funcionários!B968</f>
        <v>0</v>
      </c>
    </row>
    <row r="969" spans="20:20" x14ac:dyDescent="0.25">
      <c r="T969" s="28">
        <f>Funcionários!B969</f>
        <v>0</v>
      </c>
    </row>
    <row r="970" spans="20:20" x14ac:dyDescent="0.25">
      <c r="T970" s="28">
        <f>Funcionários!B970</f>
        <v>0</v>
      </c>
    </row>
    <row r="971" spans="20:20" x14ac:dyDescent="0.25">
      <c r="T971" s="28">
        <f>Funcionários!B971</f>
        <v>0</v>
      </c>
    </row>
    <row r="972" spans="20:20" x14ac:dyDescent="0.25">
      <c r="T972" s="28">
        <f>Funcionários!B972</f>
        <v>0</v>
      </c>
    </row>
    <row r="973" spans="20:20" x14ac:dyDescent="0.25">
      <c r="T973" s="28">
        <f>Funcionários!B973</f>
        <v>0</v>
      </c>
    </row>
    <row r="974" spans="20:20" x14ac:dyDescent="0.25">
      <c r="T974" s="28">
        <f>Funcionários!B974</f>
        <v>0</v>
      </c>
    </row>
    <row r="975" spans="20:20" x14ac:dyDescent="0.25">
      <c r="T975" s="28">
        <f>Funcionários!B975</f>
        <v>0</v>
      </c>
    </row>
    <row r="976" spans="20:20" x14ac:dyDescent="0.25">
      <c r="T976" s="28">
        <f>Funcionários!B976</f>
        <v>0</v>
      </c>
    </row>
    <row r="977" spans="20:20" x14ac:dyDescent="0.25">
      <c r="T977" s="28">
        <f>Funcionários!B977</f>
        <v>0</v>
      </c>
    </row>
    <row r="978" spans="20:20" x14ac:dyDescent="0.25">
      <c r="T978" s="28">
        <f>Funcionários!B978</f>
        <v>0</v>
      </c>
    </row>
    <row r="979" spans="20:20" x14ac:dyDescent="0.25">
      <c r="T979" s="28">
        <f>Funcionários!B979</f>
        <v>0</v>
      </c>
    </row>
    <row r="980" spans="20:20" x14ac:dyDescent="0.25">
      <c r="T980" s="28">
        <f>Funcionários!B980</f>
        <v>0</v>
      </c>
    </row>
    <row r="981" spans="20:20" x14ac:dyDescent="0.25">
      <c r="T981" s="28">
        <f>Funcionários!B981</f>
        <v>0</v>
      </c>
    </row>
    <row r="982" spans="20:20" x14ac:dyDescent="0.25">
      <c r="T982" s="28">
        <f>Funcionários!B982</f>
        <v>0</v>
      </c>
    </row>
    <row r="983" spans="20:20" x14ac:dyDescent="0.25">
      <c r="T983" s="28">
        <f>Funcionários!B983</f>
        <v>0</v>
      </c>
    </row>
    <row r="984" spans="20:20" x14ac:dyDescent="0.25">
      <c r="T984" s="28">
        <f>Funcionários!B984</f>
        <v>0</v>
      </c>
    </row>
    <row r="985" spans="20:20" x14ac:dyDescent="0.25">
      <c r="T985" s="28">
        <f>Funcionários!B985</f>
        <v>0</v>
      </c>
    </row>
    <row r="986" spans="20:20" x14ac:dyDescent="0.25">
      <c r="T986" s="28">
        <f>Funcionários!B986</f>
        <v>0</v>
      </c>
    </row>
    <row r="987" spans="20:20" x14ac:dyDescent="0.25">
      <c r="T987" s="28">
        <f>Funcionários!B987</f>
        <v>0</v>
      </c>
    </row>
    <row r="988" spans="20:20" x14ac:dyDescent="0.25">
      <c r="T988" s="28">
        <f>Funcionários!B988</f>
        <v>0</v>
      </c>
    </row>
    <row r="989" spans="20:20" x14ac:dyDescent="0.25">
      <c r="T989" s="28">
        <f>Funcionários!B989</f>
        <v>0</v>
      </c>
    </row>
    <row r="990" spans="20:20" x14ac:dyDescent="0.25">
      <c r="T990" s="28">
        <f>Funcionários!B990</f>
        <v>0</v>
      </c>
    </row>
    <row r="991" spans="20:20" x14ac:dyDescent="0.25">
      <c r="T991" s="28">
        <f>Funcionários!B991</f>
        <v>0</v>
      </c>
    </row>
    <row r="992" spans="20:20" x14ac:dyDescent="0.25">
      <c r="T992" s="28">
        <f>Funcionários!B992</f>
        <v>0</v>
      </c>
    </row>
    <row r="993" spans="20:20" x14ac:dyDescent="0.25">
      <c r="T993" s="28">
        <f>Funcionários!B993</f>
        <v>0</v>
      </c>
    </row>
    <row r="994" spans="20:20" x14ac:dyDescent="0.25">
      <c r="T994" s="28">
        <f>Funcionários!B994</f>
        <v>0</v>
      </c>
    </row>
    <row r="995" spans="20:20" x14ac:dyDescent="0.25">
      <c r="T995" s="28">
        <f>Funcionários!B995</f>
        <v>0</v>
      </c>
    </row>
    <row r="996" spans="20:20" x14ac:dyDescent="0.25">
      <c r="T996" s="28">
        <f>Funcionários!B996</f>
        <v>0</v>
      </c>
    </row>
    <row r="997" spans="20:20" x14ac:dyDescent="0.25">
      <c r="T997" s="28">
        <f>Funcionários!B997</f>
        <v>0</v>
      </c>
    </row>
    <row r="998" spans="20:20" x14ac:dyDescent="0.25">
      <c r="T998" s="28">
        <f>Funcionários!B998</f>
        <v>0</v>
      </c>
    </row>
    <row r="999" spans="20:20" x14ac:dyDescent="0.25">
      <c r="T999" s="28">
        <f>Funcionários!B999</f>
        <v>0</v>
      </c>
    </row>
    <row r="1000" spans="20:20" x14ac:dyDescent="0.25">
      <c r="T1000" s="28">
        <f>Funcionários!B1000</f>
        <v>0</v>
      </c>
    </row>
    <row r="1001" spans="20:20" x14ac:dyDescent="0.25">
      <c r="T1001" s="28">
        <f>Funcionários!B1001</f>
        <v>0</v>
      </c>
    </row>
    <row r="1002" spans="20:20" x14ac:dyDescent="0.25">
      <c r="T1002" s="28">
        <f>Funcionários!B1002</f>
        <v>0</v>
      </c>
    </row>
    <row r="1003" spans="20:20" x14ac:dyDescent="0.25">
      <c r="T1003" s="28">
        <f>Funcionários!B1003</f>
        <v>0</v>
      </c>
    </row>
    <row r="1004" spans="20:20" x14ac:dyDescent="0.25">
      <c r="T1004" s="28">
        <f>Funcionários!B1004</f>
        <v>0</v>
      </c>
    </row>
    <row r="1005" spans="20:20" x14ac:dyDescent="0.25">
      <c r="T1005" s="28">
        <f>Funcionários!B1005</f>
        <v>0</v>
      </c>
    </row>
    <row r="1006" spans="20:20" x14ac:dyDescent="0.25">
      <c r="T1006" s="28">
        <f>Funcionários!B1006</f>
        <v>0</v>
      </c>
    </row>
  </sheetData>
  <sheetProtection password="9004" sheet="1" objects="1" scenarios="1" selectLockedCells="1"/>
  <mergeCells count="1">
    <mergeCell ref="B5:F5"/>
  </mergeCells>
  <dataValidations count="2">
    <dataValidation type="whole" operator="greaterThan" allowBlank="1" showInputMessage="1" showErrorMessage="1" sqref="F7:F506">
      <formula1>0</formula1>
    </dataValidation>
    <dataValidation type="list" allowBlank="1" showInputMessage="1" showErrorMessage="1" errorTitle="Erro de operação!" error="_x000a_Selecione um valor da lista." sqref="E7:E506">
      <formula1>ListaResponsavel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T506"/>
  <sheetViews>
    <sheetView showGridLines="0" zoomScaleNormal="100" workbookViewId="0">
      <selection activeCell="Q7" activeCellId="3" sqref="C7:E9 G7:G9 K7:M9 Q7:R9"/>
    </sheetView>
  </sheetViews>
  <sheetFormatPr defaultRowHeight="15" x14ac:dyDescent="0.25"/>
  <cols>
    <col min="1" max="1" width="3.85546875" style="20" customWidth="1"/>
    <col min="2" max="2" width="7.7109375" style="20" customWidth="1"/>
    <col min="3" max="3" width="30.7109375" style="20" customWidth="1"/>
    <col min="4" max="5" width="12.85546875" style="58" bestFit="1" customWidth="1"/>
    <col min="6" max="6" width="7" style="20" customWidth="1"/>
    <col min="7" max="7" width="20.7109375" style="27" customWidth="1"/>
    <col min="8" max="8" width="20.7109375" style="20" customWidth="1"/>
    <col min="9" max="9" width="15.5703125" style="20" bestFit="1" customWidth="1"/>
    <col min="10" max="10" width="8.28515625" style="20" customWidth="1"/>
    <col min="11" max="11" width="14" style="27" bestFit="1" customWidth="1"/>
    <col min="12" max="12" width="13.42578125" style="27" bestFit="1" customWidth="1"/>
    <col min="13" max="13" width="18.140625" style="27" bestFit="1" customWidth="1"/>
    <col min="14" max="14" width="14.42578125" style="20" bestFit="1" customWidth="1"/>
    <col min="15" max="15" width="12.7109375" style="20" bestFit="1" customWidth="1"/>
    <col min="16" max="16" width="18.5703125" style="20" bestFit="1" customWidth="1"/>
    <col min="17" max="17" width="15" style="27" bestFit="1" customWidth="1"/>
    <col min="18" max="18" width="43" style="27" bestFit="1" customWidth="1"/>
    <col min="19" max="19" width="9.140625" style="28"/>
    <col min="20" max="20" width="9.140625" style="45"/>
    <col min="21" max="16384" width="9.140625" style="20"/>
  </cols>
  <sheetData>
    <row r="1" spans="1:19" s="15" customFormat="1" ht="30" customHeight="1" x14ac:dyDescent="0.25"/>
    <row r="2" spans="1:19" s="16" customFormat="1" ht="24.95" customHeight="1" x14ac:dyDescent="0.25"/>
    <row r="3" spans="1:19" s="19" customFormat="1" ht="26.25" customHeight="1" x14ac:dyDescent="0.35">
      <c r="A3" s="1"/>
      <c r="B3" s="17"/>
      <c r="C3" s="18"/>
      <c r="D3" s="18"/>
      <c r="E3" s="18"/>
      <c r="F3" s="18"/>
    </row>
    <row r="4" spans="1:19" ht="30" customHeight="1" x14ac:dyDescent="0.25">
      <c r="B4" s="21" t="s">
        <v>9</v>
      </c>
      <c r="D4" s="44"/>
      <c r="E4" s="44"/>
      <c r="G4" s="20"/>
      <c r="K4" s="20"/>
      <c r="L4" s="20"/>
      <c r="M4" s="20"/>
      <c r="Q4" s="20"/>
      <c r="R4" s="20"/>
    </row>
    <row r="5" spans="1:19" ht="24.95" customHeight="1" x14ac:dyDescent="0.25">
      <c r="B5" s="29" t="s">
        <v>53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9" ht="30" customHeight="1" x14ac:dyDescent="0.25">
      <c r="B6" s="46" t="s">
        <v>129</v>
      </c>
      <c r="C6" s="46" t="s">
        <v>11</v>
      </c>
      <c r="D6" s="47" t="s">
        <v>131</v>
      </c>
      <c r="E6" s="47" t="s">
        <v>132</v>
      </c>
      <c r="F6" s="46" t="s">
        <v>134</v>
      </c>
      <c r="G6" s="46" t="s">
        <v>13</v>
      </c>
      <c r="H6" s="46" t="s">
        <v>14</v>
      </c>
      <c r="I6" s="46" t="s">
        <v>56</v>
      </c>
      <c r="J6" s="46" t="s">
        <v>135</v>
      </c>
      <c r="K6" s="46" t="s">
        <v>133</v>
      </c>
      <c r="L6" s="46" t="s">
        <v>16</v>
      </c>
      <c r="M6" s="46" t="s">
        <v>17</v>
      </c>
      <c r="N6" s="46" t="s">
        <v>18</v>
      </c>
      <c r="O6" s="46" t="s">
        <v>19</v>
      </c>
      <c r="P6" s="46" t="s">
        <v>20</v>
      </c>
      <c r="Q6" s="46" t="s">
        <v>21</v>
      </c>
      <c r="R6" s="46" t="s">
        <v>22</v>
      </c>
    </row>
    <row r="7" spans="1:19" ht="24.95" customHeight="1" x14ac:dyDescent="0.25">
      <c r="B7" s="48">
        <f>IF(TipoT!C7="","",TipoT!B7)</f>
        <v>1</v>
      </c>
      <c r="C7" s="4" t="s">
        <v>23</v>
      </c>
      <c r="D7" s="12">
        <v>42370</v>
      </c>
      <c r="E7" s="12">
        <v>42372</v>
      </c>
      <c r="F7" s="50">
        <f>IF(E7=0,"",E7+1-D7)</f>
        <v>3</v>
      </c>
      <c r="G7" s="4" t="s">
        <v>26</v>
      </c>
      <c r="H7" s="51" t="str">
        <f>IF(B7="","",VLOOKUP(B7,TipoT!$B$7:$E$506,4,0))</f>
        <v>José</v>
      </c>
      <c r="I7" s="51" t="str">
        <f>IF(H7="","",VLOOKUP(H7,Funcionários!$B$7:$E$1006,4,0))</f>
        <v>Marketing</v>
      </c>
      <c r="J7" s="51">
        <f>IF(B7="","",VLOOKUP(B7,TipoT!$B$7:$F$506,5,0))</f>
        <v>10</v>
      </c>
      <c r="K7" s="6">
        <v>15</v>
      </c>
      <c r="L7" s="13">
        <v>2500</v>
      </c>
      <c r="M7" s="14">
        <v>0.8</v>
      </c>
      <c r="N7" s="54">
        <f>IF(K7=0,"",L7/K7)</f>
        <v>166.66666666666666</v>
      </c>
      <c r="O7" s="54">
        <f>IF(J7="","",L7/J7)</f>
        <v>250</v>
      </c>
      <c r="P7" s="54">
        <f>IF(K7=0,"",O7/K7)</f>
        <v>16.666666666666668</v>
      </c>
      <c r="Q7" s="9" t="s">
        <v>29</v>
      </c>
      <c r="R7" s="4" t="s">
        <v>30</v>
      </c>
      <c r="S7" s="28" t="str">
        <f>IF(D7="","",TEXT(D7,"MMMM"))</f>
        <v>janeiro</v>
      </c>
    </row>
    <row r="8" spans="1:19" ht="24.95" customHeight="1" x14ac:dyDescent="0.25">
      <c r="B8" s="48">
        <f>IF(TipoT!C8="","",TipoT!B8)</f>
        <v>2</v>
      </c>
      <c r="C8" s="4" t="s">
        <v>31</v>
      </c>
      <c r="D8" s="12">
        <v>42402</v>
      </c>
      <c r="E8" s="12">
        <v>42407</v>
      </c>
      <c r="F8" s="50">
        <f t="shared" ref="F8:F71" si="0">IF(E8=0,"",E8+1-D8)</f>
        <v>6</v>
      </c>
      <c r="G8" s="4" t="s">
        <v>34</v>
      </c>
      <c r="H8" s="51" t="str">
        <f>IF(B8="","",VLOOKUP(B8,TipoT!$B$7:$E$506,4,0))</f>
        <v>João</v>
      </c>
      <c r="I8" s="51" t="str">
        <f>IF(H8="","",VLOOKUP(H8,Funcionários!$B$7:$E$1006,4,0))</f>
        <v>RH</v>
      </c>
      <c r="J8" s="51">
        <f>IF(B8="","",VLOOKUP(B8,TipoT!$B$7:$F$506,5,0))</f>
        <v>8</v>
      </c>
      <c r="K8" s="6">
        <v>16</v>
      </c>
      <c r="L8" s="13">
        <v>2500</v>
      </c>
      <c r="M8" s="14">
        <v>0.85</v>
      </c>
      <c r="N8" s="54">
        <f t="shared" ref="N8:N71" si="1">IF(K8=0,"",L8/K8)</f>
        <v>156.25</v>
      </c>
      <c r="O8" s="54">
        <f t="shared" ref="O8:O71" si="2">IF(J8="","",L8/J8)</f>
        <v>312.5</v>
      </c>
      <c r="P8" s="54">
        <f t="shared" ref="P8:P71" si="3">IF(K8=0,"",O8/K8)</f>
        <v>19.53125</v>
      </c>
      <c r="Q8" s="9" t="s">
        <v>36</v>
      </c>
      <c r="R8" s="4" t="s">
        <v>37</v>
      </c>
      <c r="S8" s="28" t="str">
        <f t="shared" ref="S8:S71" si="4">IF(D8="","",TEXT(D8,"MMMM"))</f>
        <v>fevereiro</v>
      </c>
    </row>
    <row r="9" spans="1:19" ht="24.95" customHeight="1" x14ac:dyDescent="0.25">
      <c r="B9" s="48" t="str">
        <f>IF(TipoT!C9="","",TipoT!B9)</f>
        <v/>
      </c>
      <c r="C9" s="4"/>
      <c r="D9" s="12"/>
      <c r="E9" s="12"/>
      <c r="F9" s="50" t="str">
        <f t="shared" si="0"/>
        <v/>
      </c>
      <c r="G9" s="4"/>
      <c r="H9" s="51" t="str">
        <f>IF(B9="","",VLOOKUP(B9,TipoT!$B$7:$E$506,4,0))</f>
        <v/>
      </c>
      <c r="I9" s="51" t="str">
        <f>IF(H9="","",VLOOKUP(H9,Funcionários!$B$7:$E$1006,4,0))</f>
        <v/>
      </c>
      <c r="J9" s="51" t="str">
        <f>IF(B9="","",VLOOKUP(B9,TipoT!$B$7:$F$506,5,0))</f>
        <v/>
      </c>
      <c r="K9" s="6"/>
      <c r="L9" s="13"/>
      <c r="M9" s="14"/>
      <c r="N9" s="54" t="str">
        <f t="shared" si="1"/>
        <v/>
      </c>
      <c r="O9" s="54" t="str">
        <f t="shared" si="2"/>
        <v/>
      </c>
      <c r="P9" s="54" t="str">
        <f t="shared" si="3"/>
        <v/>
      </c>
      <c r="Q9" s="9"/>
      <c r="R9" s="4"/>
      <c r="S9" s="28" t="str">
        <f t="shared" si="4"/>
        <v/>
      </c>
    </row>
    <row r="10" spans="1:19" ht="24.95" customHeight="1" x14ac:dyDescent="0.25">
      <c r="B10" s="48" t="str">
        <f>IF(TipoT!C10="","",TipoT!B10)</f>
        <v/>
      </c>
      <c r="C10" s="26"/>
      <c r="D10" s="49"/>
      <c r="E10" s="49"/>
      <c r="F10" s="50" t="str">
        <f t="shared" si="0"/>
        <v/>
      </c>
      <c r="G10" s="26"/>
      <c r="H10" s="51" t="str">
        <f>IF(B10="","",VLOOKUP(B10,TipoT!$B$7:$E$506,4,0))</f>
        <v/>
      </c>
      <c r="I10" s="51" t="str">
        <f>IF(H10="","",VLOOKUP(H10,Funcionários!$B$7:$E$1006,4,0))</f>
        <v/>
      </c>
      <c r="J10" s="51" t="str">
        <f>IF(B10="","",VLOOKUP(B10,TipoT!$B$7:$F$506,5,0))</f>
        <v/>
      </c>
      <c r="K10" s="32"/>
      <c r="L10" s="55"/>
      <c r="M10" s="56"/>
      <c r="N10" s="54" t="str">
        <f t="shared" si="1"/>
        <v/>
      </c>
      <c r="O10" s="54" t="str">
        <f t="shared" si="2"/>
        <v/>
      </c>
      <c r="P10" s="54" t="str">
        <f t="shared" si="3"/>
        <v/>
      </c>
      <c r="Q10" s="32"/>
      <c r="R10" s="26"/>
      <c r="S10" s="28" t="str">
        <f t="shared" si="4"/>
        <v/>
      </c>
    </row>
    <row r="11" spans="1:19" ht="24.95" customHeight="1" x14ac:dyDescent="0.25">
      <c r="B11" s="48" t="str">
        <f>IF(TipoT!C11="","",TipoT!B11)</f>
        <v/>
      </c>
      <c r="C11" s="26"/>
      <c r="D11" s="49"/>
      <c r="E11" s="49"/>
      <c r="F11" s="50" t="str">
        <f t="shared" si="0"/>
        <v/>
      </c>
      <c r="G11" s="26"/>
      <c r="H11" s="51" t="str">
        <f>IF(B11="","",VLOOKUP(B11,TipoT!$B$7:$E$506,4,0))</f>
        <v/>
      </c>
      <c r="I11" s="51" t="str">
        <f>IF(H11="","",VLOOKUP(H11,Funcionários!$B$7:$E$1006,4,0))</f>
        <v/>
      </c>
      <c r="J11" s="51" t="str">
        <f>IF(B11="","",VLOOKUP(B11,TipoT!$B$7:$F$506,5,0))</f>
        <v/>
      </c>
      <c r="K11" s="32"/>
      <c r="L11" s="55"/>
      <c r="M11" s="56"/>
      <c r="N11" s="54" t="str">
        <f t="shared" si="1"/>
        <v/>
      </c>
      <c r="O11" s="54" t="str">
        <f t="shared" si="2"/>
        <v/>
      </c>
      <c r="P11" s="54" t="str">
        <f t="shared" si="3"/>
        <v/>
      </c>
      <c r="Q11" s="32"/>
      <c r="R11" s="26"/>
      <c r="S11" s="28" t="str">
        <f t="shared" si="4"/>
        <v/>
      </c>
    </row>
    <row r="12" spans="1:19" ht="24.95" customHeight="1" x14ac:dyDescent="0.25">
      <c r="B12" s="48" t="str">
        <f>IF(TipoT!C12="","",TipoT!B12)</f>
        <v/>
      </c>
      <c r="C12" s="26"/>
      <c r="D12" s="49"/>
      <c r="E12" s="49"/>
      <c r="F12" s="50" t="str">
        <f t="shared" si="0"/>
        <v/>
      </c>
      <c r="G12" s="26"/>
      <c r="H12" s="51" t="str">
        <f>IF(B12="","",VLOOKUP(B12,TipoT!$B$7:$E$506,4,0))</f>
        <v/>
      </c>
      <c r="I12" s="51" t="str">
        <f>IF(H12="","",VLOOKUP(H12,Funcionários!$B$7:$E$1006,4,0))</f>
        <v/>
      </c>
      <c r="J12" s="51" t="str">
        <f>IF(B12="","",VLOOKUP(B12,TipoT!$B$7:$F$506,5,0))</f>
        <v/>
      </c>
      <c r="K12" s="31"/>
      <c r="L12" s="52"/>
      <c r="M12" s="53"/>
      <c r="N12" s="54" t="str">
        <f t="shared" si="1"/>
        <v/>
      </c>
      <c r="O12" s="54" t="str">
        <f t="shared" si="2"/>
        <v/>
      </c>
      <c r="P12" s="54" t="str">
        <f t="shared" si="3"/>
        <v/>
      </c>
      <c r="Q12" s="32"/>
      <c r="R12" s="26"/>
      <c r="S12" s="28" t="str">
        <f t="shared" si="4"/>
        <v/>
      </c>
    </row>
    <row r="13" spans="1:19" ht="24.95" customHeight="1" x14ac:dyDescent="0.25">
      <c r="B13" s="48" t="str">
        <f>IF(TipoT!C13="","",TipoT!B13)</f>
        <v/>
      </c>
      <c r="C13" s="26"/>
      <c r="D13" s="49"/>
      <c r="E13" s="49"/>
      <c r="F13" s="50" t="str">
        <f t="shared" si="0"/>
        <v/>
      </c>
      <c r="G13" s="26"/>
      <c r="H13" s="51" t="str">
        <f>IF(B13="","",VLOOKUP(B13,TipoT!$B$7:$E$506,4,0))</f>
        <v/>
      </c>
      <c r="I13" s="51" t="str">
        <f>IF(H13="","",VLOOKUP(H13,Funcionários!$B$7:$E$1006,4,0))</f>
        <v/>
      </c>
      <c r="J13" s="51" t="str">
        <f>IF(B13="","",VLOOKUP(B13,TipoT!$B$7:$F$506,5,0))</f>
        <v/>
      </c>
      <c r="K13" s="31"/>
      <c r="L13" s="52"/>
      <c r="M13" s="53"/>
      <c r="N13" s="54" t="str">
        <f t="shared" si="1"/>
        <v/>
      </c>
      <c r="O13" s="54" t="str">
        <f t="shared" si="2"/>
        <v/>
      </c>
      <c r="P13" s="54" t="str">
        <f t="shared" si="3"/>
        <v/>
      </c>
      <c r="Q13" s="32"/>
      <c r="R13" s="26"/>
      <c r="S13" s="28" t="str">
        <f t="shared" si="4"/>
        <v/>
      </c>
    </row>
    <row r="14" spans="1:19" ht="24.95" customHeight="1" x14ac:dyDescent="0.25">
      <c r="B14" s="48" t="str">
        <f>IF(TipoT!C14="","",TipoT!B14)</f>
        <v/>
      </c>
      <c r="C14" s="26"/>
      <c r="D14" s="49"/>
      <c r="E14" s="49"/>
      <c r="F14" s="50" t="str">
        <f t="shared" si="0"/>
        <v/>
      </c>
      <c r="G14" s="26"/>
      <c r="H14" s="51" t="str">
        <f>IF(B14="","",VLOOKUP(B14,TipoT!$B$7:$E$506,4,0))</f>
        <v/>
      </c>
      <c r="I14" s="51" t="str">
        <f>IF(H14="","",VLOOKUP(H14,Funcionários!$B$7:$E$1006,4,0))</f>
        <v/>
      </c>
      <c r="J14" s="51" t="str">
        <f>IF(B14="","",VLOOKUP(B14,TipoT!$B$7:$F$506,5,0))</f>
        <v/>
      </c>
      <c r="K14" s="31"/>
      <c r="L14" s="52"/>
      <c r="M14" s="53"/>
      <c r="N14" s="54" t="str">
        <f t="shared" si="1"/>
        <v/>
      </c>
      <c r="O14" s="54" t="str">
        <f t="shared" si="2"/>
        <v/>
      </c>
      <c r="P14" s="54" t="str">
        <f t="shared" si="3"/>
        <v/>
      </c>
      <c r="Q14" s="32"/>
      <c r="R14" s="26"/>
      <c r="S14" s="28" t="str">
        <f t="shared" si="4"/>
        <v/>
      </c>
    </row>
    <row r="15" spans="1:19" ht="24.95" customHeight="1" x14ac:dyDescent="0.25">
      <c r="B15" s="48" t="str">
        <f>IF(TipoT!C15="","",TipoT!B15)</f>
        <v/>
      </c>
      <c r="C15" s="26"/>
      <c r="D15" s="49"/>
      <c r="E15" s="49"/>
      <c r="F15" s="50" t="str">
        <f t="shared" si="0"/>
        <v/>
      </c>
      <c r="G15" s="26"/>
      <c r="H15" s="51" t="str">
        <f>IF(B15="","",VLOOKUP(B15,TipoT!$B$7:$E$506,4,0))</f>
        <v/>
      </c>
      <c r="I15" s="51" t="str">
        <f>IF(H15="","",VLOOKUP(H15,Funcionários!$B$7:$E$1006,4,0))</f>
        <v/>
      </c>
      <c r="J15" s="51" t="str">
        <f>IF(B15="","",VLOOKUP(B15,TipoT!$B$7:$F$506,5,0))</f>
        <v/>
      </c>
      <c r="K15" s="32"/>
      <c r="L15" s="55"/>
      <c r="M15" s="56"/>
      <c r="N15" s="54" t="str">
        <f t="shared" si="1"/>
        <v/>
      </c>
      <c r="O15" s="54" t="str">
        <f t="shared" si="2"/>
        <v/>
      </c>
      <c r="P15" s="54" t="str">
        <f t="shared" si="3"/>
        <v/>
      </c>
      <c r="Q15" s="32"/>
      <c r="R15" s="26"/>
      <c r="S15" s="28" t="str">
        <f t="shared" si="4"/>
        <v/>
      </c>
    </row>
    <row r="16" spans="1:19" ht="24.95" customHeight="1" x14ac:dyDescent="0.25">
      <c r="B16" s="48" t="str">
        <f>IF(TipoT!C16="","",TipoT!B16)</f>
        <v/>
      </c>
      <c r="C16" s="26"/>
      <c r="D16" s="49"/>
      <c r="E16" s="49"/>
      <c r="F16" s="50" t="str">
        <f t="shared" si="0"/>
        <v/>
      </c>
      <c r="G16" s="26"/>
      <c r="H16" s="51" t="str">
        <f>IF(B16="","",VLOOKUP(B16,TipoT!$B$7:$E$506,4,0))</f>
        <v/>
      </c>
      <c r="I16" s="51" t="str">
        <f>IF(H16="","",VLOOKUP(H16,Funcionários!$B$7:$E$1006,4,0))</f>
        <v/>
      </c>
      <c r="J16" s="51" t="str">
        <f>IF(B16="","",VLOOKUP(B16,TipoT!$B$7:$F$506,5,0))</f>
        <v/>
      </c>
      <c r="K16" s="32"/>
      <c r="L16" s="55"/>
      <c r="M16" s="56"/>
      <c r="N16" s="54" t="str">
        <f t="shared" si="1"/>
        <v/>
      </c>
      <c r="O16" s="54" t="str">
        <f t="shared" si="2"/>
        <v/>
      </c>
      <c r="P16" s="54" t="str">
        <f t="shared" si="3"/>
        <v/>
      </c>
      <c r="Q16" s="32"/>
      <c r="R16" s="26"/>
      <c r="S16" s="28" t="str">
        <f t="shared" si="4"/>
        <v/>
      </c>
    </row>
    <row r="17" spans="2:19" ht="24.95" customHeight="1" x14ac:dyDescent="0.25">
      <c r="B17" s="48" t="str">
        <f>IF(TipoT!C17="","",TipoT!B17)</f>
        <v/>
      </c>
      <c r="C17" s="26"/>
      <c r="D17" s="49"/>
      <c r="E17" s="49"/>
      <c r="F17" s="50" t="str">
        <f t="shared" si="0"/>
        <v/>
      </c>
      <c r="G17" s="26"/>
      <c r="H17" s="51" t="str">
        <f>IF(B17="","",VLOOKUP(B17,TipoT!$B$7:$E$506,4,0))</f>
        <v/>
      </c>
      <c r="I17" s="51" t="str">
        <f>IF(H17="","",VLOOKUP(H17,Funcionários!$B$7:$E$1006,4,0))</f>
        <v/>
      </c>
      <c r="J17" s="51" t="str">
        <f>IF(B17="","",VLOOKUP(B17,TipoT!$B$7:$F$506,5,0))</f>
        <v/>
      </c>
      <c r="K17" s="31"/>
      <c r="L17" s="52"/>
      <c r="M17" s="53"/>
      <c r="N17" s="54" t="str">
        <f t="shared" si="1"/>
        <v/>
      </c>
      <c r="O17" s="54" t="str">
        <f t="shared" si="2"/>
        <v/>
      </c>
      <c r="P17" s="54" t="str">
        <f t="shared" si="3"/>
        <v/>
      </c>
      <c r="Q17" s="32"/>
      <c r="R17" s="26"/>
      <c r="S17" s="28" t="str">
        <f t="shared" si="4"/>
        <v/>
      </c>
    </row>
    <row r="18" spans="2:19" ht="24.95" customHeight="1" x14ac:dyDescent="0.25">
      <c r="B18" s="48" t="str">
        <f>IF(TipoT!C18="","",TipoT!B18)</f>
        <v/>
      </c>
      <c r="C18" s="26"/>
      <c r="D18" s="49"/>
      <c r="E18" s="49"/>
      <c r="F18" s="50" t="str">
        <f t="shared" si="0"/>
        <v/>
      </c>
      <c r="G18" s="26"/>
      <c r="H18" s="51" t="str">
        <f>IF(B18="","",VLOOKUP(B18,TipoT!$B$7:$E$506,4,0))</f>
        <v/>
      </c>
      <c r="I18" s="51" t="str">
        <f>IF(H18="","",VLOOKUP(H18,Funcionários!$B$7:$E$1006,4,0))</f>
        <v/>
      </c>
      <c r="J18" s="51" t="str">
        <f>IF(B18="","",VLOOKUP(B18,TipoT!$B$7:$F$506,5,0))</f>
        <v/>
      </c>
      <c r="K18" s="31"/>
      <c r="L18" s="52"/>
      <c r="M18" s="53"/>
      <c r="N18" s="54" t="str">
        <f t="shared" si="1"/>
        <v/>
      </c>
      <c r="O18" s="54" t="str">
        <f t="shared" si="2"/>
        <v/>
      </c>
      <c r="P18" s="54" t="str">
        <f t="shared" si="3"/>
        <v/>
      </c>
      <c r="Q18" s="32"/>
      <c r="R18" s="26"/>
      <c r="S18" s="28" t="str">
        <f t="shared" si="4"/>
        <v/>
      </c>
    </row>
    <row r="19" spans="2:19" ht="24.95" customHeight="1" x14ac:dyDescent="0.25">
      <c r="B19" s="48" t="str">
        <f>IF(TipoT!C19="","",TipoT!B19)</f>
        <v/>
      </c>
      <c r="C19" s="26"/>
      <c r="D19" s="49"/>
      <c r="E19" s="49"/>
      <c r="F19" s="50" t="str">
        <f t="shared" si="0"/>
        <v/>
      </c>
      <c r="G19" s="26"/>
      <c r="H19" s="51" t="str">
        <f>IF(B19="","",VLOOKUP(B19,TipoT!$B$7:$E$506,4,0))</f>
        <v/>
      </c>
      <c r="I19" s="51" t="str">
        <f>IF(H19="","",VLOOKUP(H19,Funcionários!$B$7:$E$1006,4,0))</f>
        <v/>
      </c>
      <c r="J19" s="51" t="str">
        <f>IF(B19="","",VLOOKUP(B19,TipoT!$B$7:$F$506,5,0))</f>
        <v/>
      </c>
      <c r="K19" s="31"/>
      <c r="L19" s="52"/>
      <c r="M19" s="53"/>
      <c r="N19" s="54" t="str">
        <f t="shared" si="1"/>
        <v/>
      </c>
      <c r="O19" s="54" t="str">
        <f t="shared" si="2"/>
        <v/>
      </c>
      <c r="P19" s="54" t="str">
        <f t="shared" si="3"/>
        <v/>
      </c>
      <c r="Q19" s="32"/>
      <c r="R19" s="26"/>
      <c r="S19" s="28" t="str">
        <f t="shared" si="4"/>
        <v/>
      </c>
    </row>
    <row r="20" spans="2:19" ht="24.95" customHeight="1" x14ac:dyDescent="0.25">
      <c r="B20" s="48" t="str">
        <f>IF(TipoT!C20="","",TipoT!B20)</f>
        <v/>
      </c>
      <c r="C20" s="26"/>
      <c r="D20" s="49"/>
      <c r="E20" s="49"/>
      <c r="F20" s="50" t="str">
        <f t="shared" si="0"/>
        <v/>
      </c>
      <c r="G20" s="26"/>
      <c r="H20" s="51" t="str">
        <f>IF(B20="","",VLOOKUP(B20,TipoT!$B$7:$E$506,4,0))</f>
        <v/>
      </c>
      <c r="I20" s="51" t="str">
        <f>IF(H20="","",VLOOKUP(H20,Funcionários!$B$7:$E$1006,4,0))</f>
        <v/>
      </c>
      <c r="J20" s="51" t="str">
        <f>IF(B20="","",VLOOKUP(B20,TipoT!$B$7:$F$506,5,0))</f>
        <v/>
      </c>
      <c r="K20" s="32"/>
      <c r="L20" s="55"/>
      <c r="M20" s="56"/>
      <c r="N20" s="54" t="str">
        <f t="shared" si="1"/>
        <v/>
      </c>
      <c r="O20" s="54" t="str">
        <f t="shared" si="2"/>
        <v/>
      </c>
      <c r="P20" s="54" t="str">
        <f t="shared" si="3"/>
        <v/>
      </c>
      <c r="Q20" s="32"/>
      <c r="R20" s="26"/>
      <c r="S20" s="28" t="str">
        <f t="shared" si="4"/>
        <v/>
      </c>
    </row>
    <row r="21" spans="2:19" ht="24.95" customHeight="1" x14ac:dyDescent="0.25">
      <c r="B21" s="48" t="str">
        <f>IF(TipoT!C21="","",TipoT!B21)</f>
        <v/>
      </c>
      <c r="C21" s="26"/>
      <c r="D21" s="49"/>
      <c r="E21" s="49"/>
      <c r="F21" s="50" t="str">
        <f t="shared" si="0"/>
        <v/>
      </c>
      <c r="G21" s="26"/>
      <c r="H21" s="51" t="str">
        <f>IF(B21="","",VLOOKUP(B21,TipoT!$B$7:$E$506,4,0))</f>
        <v/>
      </c>
      <c r="I21" s="51" t="str">
        <f>IF(H21="","",VLOOKUP(H21,Funcionários!$B$7:$E$1006,4,0))</f>
        <v/>
      </c>
      <c r="J21" s="51" t="str">
        <f>IF(B21="","",VLOOKUP(B21,TipoT!$B$7:$F$506,5,0))</f>
        <v/>
      </c>
      <c r="K21" s="32"/>
      <c r="L21" s="55"/>
      <c r="M21" s="56"/>
      <c r="N21" s="54" t="str">
        <f t="shared" si="1"/>
        <v/>
      </c>
      <c r="O21" s="54" t="str">
        <f t="shared" si="2"/>
        <v/>
      </c>
      <c r="P21" s="54" t="str">
        <f t="shared" si="3"/>
        <v/>
      </c>
      <c r="Q21" s="32"/>
      <c r="R21" s="26"/>
      <c r="S21" s="28" t="str">
        <f t="shared" si="4"/>
        <v/>
      </c>
    </row>
    <row r="22" spans="2:19" ht="24.95" customHeight="1" x14ac:dyDescent="0.25">
      <c r="B22" s="48" t="str">
        <f>IF(TipoT!C22="","",TipoT!B22)</f>
        <v/>
      </c>
      <c r="C22" s="26"/>
      <c r="D22" s="57"/>
      <c r="E22" s="57"/>
      <c r="F22" s="50" t="str">
        <f t="shared" si="0"/>
        <v/>
      </c>
      <c r="G22" s="26"/>
      <c r="H22" s="51" t="str">
        <f>IF(B22="","",VLOOKUP(B22,TipoT!$B$7:$E$506,4,0))</f>
        <v/>
      </c>
      <c r="I22" s="51" t="str">
        <f>IF(H22="","",VLOOKUP(H22,Funcionários!$B$7:$E$1006,4,0))</f>
        <v/>
      </c>
      <c r="J22" s="51" t="str">
        <f>IF(B22="","",VLOOKUP(B22,TipoT!$B$7:$F$506,5,0))</f>
        <v/>
      </c>
      <c r="K22" s="32"/>
      <c r="L22" s="55"/>
      <c r="M22" s="56"/>
      <c r="N22" s="54" t="str">
        <f t="shared" si="1"/>
        <v/>
      </c>
      <c r="O22" s="54" t="str">
        <f t="shared" si="2"/>
        <v/>
      </c>
      <c r="P22" s="54" t="str">
        <f t="shared" si="3"/>
        <v/>
      </c>
      <c r="Q22" s="32"/>
      <c r="R22" s="26"/>
      <c r="S22" s="28" t="str">
        <f t="shared" si="4"/>
        <v/>
      </c>
    </row>
    <row r="23" spans="2:19" ht="24.95" customHeight="1" x14ac:dyDescent="0.25">
      <c r="B23" s="48" t="str">
        <f>IF(TipoT!C23="","",TipoT!B23)</f>
        <v/>
      </c>
      <c r="C23" s="26"/>
      <c r="D23" s="57"/>
      <c r="E23" s="57"/>
      <c r="F23" s="50" t="str">
        <f t="shared" si="0"/>
        <v/>
      </c>
      <c r="G23" s="26"/>
      <c r="H23" s="51" t="str">
        <f>IF(B23="","",VLOOKUP(B23,TipoT!$B$7:$E$506,4,0))</f>
        <v/>
      </c>
      <c r="I23" s="51" t="str">
        <f>IF(H23="","",VLOOKUP(H23,Funcionários!$B$7:$E$1006,4,0))</f>
        <v/>
      </c>
      <c r="J23" s="51" t="str">
        <f>IF(B23="","",VLOOKUP(B23,TipoT!$B$7:$F$506,5,0))</f>
        <v/>
      </c>
      <c r="K23" s="32"/>
      <c r="L23" s="55"/>
      <c r="M23" s="56"/>
      <c r="N23" s="54" t="str">
        <f t="shared" si="1"/>
        <v/>
      </c>
      <c r="O23" s="54" t="str">
        <f t="shared" si="2"/>
        <v/>
      </c>
      <c r="P23" s="54" t="str">
        <f t="shared" si="3"/>
        <v/>
      </c>
      <c r="Q23" s="32"/>
      <c r="R23" s="26"/>
      <c r="S23" s="28" t="str">
        <f t="shared" si="4"/>
        <v/>
      </c>
    </row>
    <row r="24" spans="2:19" ht="24.95" customHeight="1" x14ac:dyDescent="0.25">
      <c r="B24" s="48" t="str">
        <f>IF(TipoT!C24="","",TipoT!B24)</f>
        <v/>
      </c>
      <c r="C24" s="26"/>
      <c r="D24" s="57"/>
      <c r="E24" s="57"/>
      <c r="F24" s="50" t="str">
        <f t="shared" si="0"/>
        <v/>
      </c>
      <c r="G24" s="26"/>
      <c r="H24" s="51" t="str">
        <f>IF(B24="","",VLOOKUP(B24,TipoT!$B$7:$E$506,4,0))</f>
        <v/>
      </c>
      <c r="I24" s="51" t="str">
        <f>IF(H24="","",VLOOKUP(H24,Funcionários!$B$7:$E$1006,4,0))</f>
        <v/>
      </c>
      <c r="J24" s="51" t="str">
        <f>IF(B24="","",VLOOKUP(B24,TipoT!$B$7:$F$506,5,0))</f>
        <v/>
      </c>
      <c r="K24" s="32"/>
      <c r="L24" s="55"/>
      <c r="M24" s="56"/>
      <c r="N24" s="54" t="str">
        <f t="shared" si="1"/>
        <v/>
      </c>
      <c r="O24" s="54" t="str">
        <f t="shared" si="2"/>
        <v/>
      </c>
      <c r="P24" s="54" t="str">
        <f t="shared" si="3"/>
        <v/>
      </c>
      <c r="Q24" s="32"/>
      <c r="R24" s="26"/>
      <c r="S24" s="28" t="str">
        <f t="shared" si="4"/>
        <v/>
      </c>
    </row>
    <row r="25" spans="2:19" ht="24.95" customHeight="1" x14ac:dyDescent="0.25">
      <c r="B25" s="48" t="str">
        <f>IF(TipoT!C25="","",TipoT!B25)</f>
        <v/>
      </c>
      <c r="C25" s="26"/>
      <c r="D25" s="57"/>
      <c r="E25" s="57"/>
      <c r="F25" s="50" t="str">
        <f t="shared" si="0"/>
        <v/>
      </c>
      <c r="G25" s="26"/>
      <c r="H25" s="51" t="str">
        <f>IF(B25="","",VLOOKUP(B25,TipoT!$B$7:$E$506,4,0))</f>
        <v/>
      </c>
      <c r="I25" s="51" t="str">
        <f>IF(H25="","",VLOOKUP(H25,Funcionários!$B$7:$E$1006,4,0))</f>
        <v/>
      </c>
      <c r="J25" s="51" t="str">
        <f>IF(B25="","",VLOOKUP(B25,TipoT!$B$7:$F$506,5,0))</f>
        <v/>
      </c>
      <c r="K25" s="32"/>
      <c r="L25" s="55"/>
      <c r="M25" s="56"/>
      <c r="N25" s="54" t="str">
        <f t="shared" si="1"/>
        <v/>
      </c>
      <c r="O25" s="54" t="str">
        <f t="shared" si="2"/>
        <v/>
      </c>
      <c r="P25" s="54" t="str">
        <f t="shared" si="3"/>
        <v/>
      </c>
      <c r="Q25" s="32"/>
      <c r="R25" s="26"/>
      <c r="S25" s="28" t="str">
        <f t="shared" si="4"/>
        <v/>
      </c>
    </row>
    <row r="26" spans="2:19" ht="24.95" customHeight="1" x14ac:dyDescent="0.25">
      <c r="B26" s="48" t="str">
        <f>IF(TipoT!C26="","",TipoT!B26)</f>
        <v/>
      </c>
      <c r="C26" s="26"/>
      <c r="D26" s="57"/>
      <c r="E26" s="57"/>
      <c r="F26" s="50" t="str">
        <f t="shared" si="0"/>
        <v/>
      </c>
      <c r="G26" s="26"/>
      <c r="H26" s="51" t="str">
        <f>IF(B26="","",VLOOKUP(B26,TipoT!$B$7:$E$506,4,0))</f>
        <v/>
      </c>
      <c r="I26" s="51" t="str">
        <f>IF(H26="","",VLOOKUP(H26,Funcionários!$B$7:$E$1006,4,0))</f>
        <v/>
      </c>
      <c r="J26" s="51" t="str">
        <f>IF(B26="","",VLOOKUP(B26,TipoT!$B$7:$F$506,5,0))</f>
        <v/>
      </c>
      <c r="K26" s="32"/>
      <c r="L26" s="55"/>
      <c r="M26" s="56"/>
      <c r="N26" s="54" t="str">
        <f t="shared" si="1"/>
        <v/>
      </c>
      <c r="O26" s="54" t="str">
        <f t="shared" si="2"/>
        <v/>
      </c>
      <c r="P26" s="54" t="str">
        <f t="shared" si="3"/>
        <v/>
      </c>
      <c r="Q26" s="32"/>
      <c r="R26" s="26"/>
      <c r="S26" s="28" t="str">
        <f t="shared" si="4"/>
        <v/>
      </c>
    </row>
    <row r="27" spans="2:19" ht="24.95" customHeight="1" x14ac:dyDescent="0.25">
      <c r="B27" s="48" t="str">
        <f>IF(TipoT!C27="","",TipoT!B27)</f>
        <v/>
      </c>
      <c r="C27" s="26"/>
      <c r="D27" s="57"/>
      <c r="E27" s="57"/>
      <c r="F27" s="50" t="str">
        <f t="shared" si="0"/>
        <v/>
      </c>
      <c r="G27" s="26"/>
      <c r="H27" s="51" t="str">
        <f>IF(B27="","",VLOOKUP(B27,TipoT!$B$7:$E$506,4,0))</f>
        <v/>
      </c>
      <c r="I27" s="51" t="str">
        <f>IF(H27="","",VLOOKUP(H27,Funcionários!$B$7:$E$1006,4,0))</f>
        <v/>
      </c>
      <c r="J27" s="51" t="str">
        <f>IF(B27="","",VLOOKUP(B27,TipoT!$B$7:$F$506,5,0))</f>
        <v/>
      </c>
      <c r="K27" s="32"/>
      <c r="L27" s="55"/>
      <c r="M27" s="56"/>
      <c r="N27" s="54" t="str">
        <f t="shared" si="1"/>
        <v/>
      </c>
      <c r="O27" s="54" t="str">
        <f t="shared" si="2"/>
        <v/>
      </c>
      <c r="P27" s="54" t="str">
        <f t="shared" si="3"/>
        <v/>
      </c>
      <c r="Q27" s="32"/>
      <c r="R27" s="26"/>
      <c r="S27" s="28" t="str">
        <f t="shared" si="4"/>
        <v/>
      </c>
    </row>
    <row r="28" spans="2:19" ht="24.95" customHeight="1" x14ac:dyDescent="0.25">
      <c r="B28" s="48" t="str">
        <f>IF(TipoT!C28="","",TipoT!B28)</f>
        <v/>
      </c>
      <c r="C28" s="26"/>
      <c r="D28" s="57"/>
      <c r="E28" s="57"/>
      <c r="F28" s="50" t="str">
        <f t="shared" si="0"/>
        <v/>
      </c>
      <c r="G28" s="26"/>
      <c r="H28" s="51" t="str">
        <f>IF(B28="","",VLOOKUP(B28,TipoT!$B$7:$E$506,4,0))</f>
        <v/>
      </c>
      <c r="I28" s="51" t="str">
        <f>IF(H28="","",VLOOKUP(H28,Funcionários!$B$7:$E$1006,4,0))</f>
        <v/>
      </c>
      <c r="J28" s="51" t="str">
        <f>IF(B28="","",VLOOKUP(B28,TipoT!$B$7:$F$506,5,0))</f>
        <v/>
      </c>
      <c r="K28" s="32"/>
      <c r="L28" s="55"/>
      <c r="M28" s="56"/>
      <c r="N28" s="54" t="str">
        <f t="shared" si="1"/>
        <v/>
      </c>
      <c r="O28" s="54" t="str">
        <f t="shared" si="2"/>
        <v/>
      </c>
      <c r="P28" s="54" t="str">
        <f t="shared" si="3"/>
        <v/>
      </c>
      <c r="Q28" s="32"/>
      <c r="R28" s="26"/>
      <c r="S28" s="28" t="str">
        <f t="shared" si="4"/>
        <v/>
      </c>
    </row>
    <row r="29" spans="2:19" ht="24.95" customHeight="1" x14ac:dyDescent="0.25">
      <c r="B29" s="48" t="str">
        <f>IF(TipoT!C29="","",TipoT!B29)</f>
        <v/>
      </c>
      <c r="C29" s="26"/>
      <c r="D29" s="57"/>
      <c r="E29" s="57"/>
      <c r="F29" s="50" t="str">
        <f t="shared" si="0"/>
        <v/>
      </c>
      <c r="G29" s="26"/>
      <c r="H29" s="51" t="str">
        <f>IF(B29="","",VLOOKUP(B29,TipoT!$B$7:$E$506,4,0))</f>
        <v/>
      </c>
      <c r="I29" s="51" t="str">
        <f>IF(H29="","",VLOOKUP(H29,Funcionários!$B$7:$E$1006,4,0))</f>
        <v/>
      </c>
      <c r="J29" s="51" t="str">
        <f>IF(B29="","",VLOOKUP(B29,TipoT!$B$7:$F$506,5,0))</f>
        <v/>
      </c>
      <c r="K29" s="32"/>
      <c r="L29" s="55"/>
      <c r="M29" s="56"/>
      <c r="N29" s="54" t="str">
        <f t="shared" si="1"/>
        <v/>
      </c>
      <c r="O29" s="54" t="str">
        <f t="shared" si="2"/>
        <v/>
      </c>
      <c r="P29" s="54" t="str">
        <f t="shared" si="3"/>
        <v/>
      </c>
      <c r="Q29" s="32"/>
      <c r="R29" s="26"/>
      <c r="S29" s="28" t="str">
        <f t="shared" si="4"/>
        <v/>
      </c>
    </row>
    <row r="30" spans="2:19" ht="24.95" customHeight="1" x14ac:dyDescent="0.25">
      <c r="B30" s="48" t="str">
        <f>IF(TipoT!C30="","",TipoT!B30)</f>
        <v/>
      </c>
      <c r="C30" s="26"/>
      <c r="D30" s="57"/>
      <c r="E30" s="57"/>
      <c r="F30" s="50" t="str">
        <f t="shared" si="0"/>
        <v/>
      </c>
      <c r="G30" s="26"/>
      <c r="H30" s="51" t="str">
        <f>IF(B30="","",VLOOKUP(B30,TipoT!$B$7:$E$506,4,0))</f>
        <v/>
      </c>
      <c r="I30" s="51" t="str">
        <f>IF(H30="","",VLOOKUP(H30,Funcionários!$B$7:$E$1006,4,0))</f>
        <v/>
      </c>
      <c r="J30" s="51" t="str">
        <f>IF(B30="","",VLOOKUP(B30,TipoT!$B$7:$F$506,5,0))</f>
        <v/>
      </c>
      <c r="K30" s="32"/>
      <c r="L30" s="55"/>
      <c r="M30" s="56"/>
      <c r="N30" s="54" t="str">
        <f t="shared" si="1"/>
        <v/>
      </c>
      <c r="O30" s="54" t="str">
        <f t="shared" si="2"/>
        <v/>
      </c>
      <c r="P30" s="54" t="str">
        <f t="shared" si="3"/>
        <v/>
      </c>
      <c r="Q30" s="32"/>
      <c r="R30" s="26"/>
      <c r="S30" s="28" t="str">
        <f t="shared" si="4"/>
        <v/>
      </c>
    </row>
    <row r="31" spans="2:19" ht="24.95" customHeight="1" x14ac:dyDescent="0.25">
      <c r="B31" s="48" t="str">
        <f>IF(TipoT!C31="","",TipoT!B31)</f>
        <v/>
      </c>
      <c r="C31" s="26"/>
      <c r="D31" s="57"/>
      <c r="E31" s="57"/>
      <c r="F31" s="50" t="str">
        <f t="shared" si="0"/>
        <v/>
      </c>
      <c r="G31" s="26"/>
      <c r="H31" s="51" t="str">
        <f>IF(B31="","",VLOOKUP(B31,TipoT!$B$7:$E$506,4,0))</f>
        <v/>
      </c>
      <c r="I31" s="51" t="str">
        <f>IF(H31="","",VLOOKUP(H31,Funcionários!$B$7:$E$1006,4,0))</f>
        <v/>
      </c>
      <c r="J31" s="51" t="str">
        <f>IF(B31="","",VLOOKUP(B31,TipoT!$B$7:$F$506,5,0))</f>
        <v/>
      </c>
      <c r="K31" s="32"/>
      <c r="L31" s="55"/>
      <c r="M31" s="56"/>
      <c r="N31" s="54" t="str">
        <f t="shared" si="1"/>
        <v/>
      </c>
      <c r="O31" s="54" t="str">
        <f t="shared" si="2"/>
        <v/>
      </c>
      <c r="P31" s="54" t="str">
        <f t="shared" si="3"/>
        <v/>
      </c>
      <c r="Q31" s="32"/>
      <c r="R31" s="26"/>
      <c r="S31" s="28" t="str">
        <f t="shared" si="4"/>
        <v/>
      </c>
    </row>
    <row r="32" spans="2:19" ht="24.95" customHeight="1" x14ac:dyDescent="0.25">
      <c r="B32" s="48" t="str">
        <f>IF(TipoT!C32="","",TipoT!B32)</f>
        <v/>
      </c>
      <c r="C32" s="26"/>
      <c r="D32" s="57"/>
      <c r="E32" s="57"/>
      <c r="F32" s="50" t="str">
        <f t="shared" si="0"/>
        <v/>
      </c>
      <c r="G32" s="26"/>
      <c r="H32" s="51" t="str">
        <f>IF(B32="","",VLOOKUP(B32,TipoT!$B$7:$E$506,4,0))</f>
        <v/>
      </c>
      <c r="I32" s="51" t="str">
        <f>IF(H32="","",VLOOKUP(H32,Funcionários!$B$7:$E$1006,4,0))</f>
        <v/>
      </c>
      <c r="J32" s="51" t="str">
        <f>IF(B32="","",VLOOKUP(B32,TipoT!$B$7:$F$506,5,0))</f>
        <v/>
      </c>
      <c r="K32" s="32"/>
      <c r="L32" s="55"/>
      <c r="M32" s="56"/>
      <c r="N32" s="54" t="str">
        <f t="shared" si="1"/>
        <v/>
      </c>
      <c r="O32" s="54" t="str">
        <f t="shared" si="2"/>
        <v/>
      </c>
      <c r="P32" s="54" t="str">
        <f t="shared" si="3"/>
        <v/>
      </c>
      <c r="Q32" s="32"/>
      <c r="R32" s="26"/>
      <c r="S32" s="28" t="str">
        <f t="shared" si="4"/>
        <v/>
      </c>
    </row>
    <row r="33" spans="2:19" ht="24.95" customHeight="1" x14ac:dyDescent="0.25">
      <c r="B33" s="48" t="str">
        <f>IF(TipoT!C33="","",TipoT!B33)</f>
        <v/>
      </c>
      <c r="C33" s="26"/>
      <c r="D33" s="57"/>
      <c r="E33" s="57"/>
      <c r="F33" s="50" t="str">
        <f t="shared" si="0"/>
        <v/>
      </c>
      <c r="G33" s="26"/>
      <c r="H33" s="51" t="str">
        <f>IF(B33="","",VLOOKUP(B33,TipoT!$B$7:$E$506,4,0))</f>
        <v/>
      </c>
      <c r="I33" s="51" t="str">
        <f>IF(H33="","",VLOOKUP(H33,Funcionários!$B$7:$E$1006,4,0))</f>
        <v/>
      </c>
      <c r="J33" s="51" t="str">
        <f>IF(B33="","",VLOOKUP(B33,TipoT!$B$7:$F$506,5,0))</f>
        <v/>
      </c>
      <c r="K33" s="32"/>
      <c r="L33" s="55"/>
      <c r="M33" s="56"/>
      <c r="N33" s="54" t="str">
        <f t="shared" si="1"/>
        <v/>
      </c>
      <c r="O33" s="54" t="str">
        <f t="shared" si="2"/>
        <v/>
      </c>
      <c r="P33" s="54" t="str">
        <f t="shared" si="3"/>
        <v/>
      </c>
      <c r="Q33" s="32"/>
      <c r="R33" s="26"/>
      <c r="S33" s="28" t="str">
        <f t="shared" si="4"/>
        <v/>
      </c>
    </row>
    <row r="34" spans="2:19" ht="24.95" customHeight="1" x14ac:dyDescent="0.25">
      <c r="B34" s="48" t="str">
        <f>IF(TipoT!C34="","",TipoT!B34)</f>
        <v/>
      </c>
      <c r="C34" s="26"/>
      <c r="D34" s="57"/>
      <c r="E34" s="57"/>
      <c r="F34" s="50" t="str">
        <f t="shared" si="0"/>
        <v/>
      </c>
      <c r="G34" s="26"/>
      <c r="H34" s="51" t="str">
        <f>IF(B34="","",VLOOKUP(B34,TipoT!$B$7:$E$506,4,0))</f>
        <v/>
      </c>
      <c r="I34" s="51" t="str">
        <f>IF(H34="","",VLOOKUP(H34,Funcionários!$B$7:$E$1006,4,0))</f>
        <v/>
      </c>
      <c r="J34" s="51" t="str">
        <f>IF(B34="","",VLOOKUP(B34,TipoT!$B$7:$F$506,5,0))</f>
        <v/>
      </c>
      <c r="K34" s="32"/>
      <c r="L34" s="55"/>
      <c r="M34" s="56"/>
      <c r="N34" s="54" t="str">
        <f t="shared" si="1"/>
        <v/>
      </c>
      <c r="O34" s="54" t="str">
        <f t="shared" si="2"/>
        <v/>
      </c>
      <c r="P34" s="54" t="str">
        <f t="shared" si="3"/>
        <v/>
      </c>
      <c r="Q34" s="32"/>
      <c r="R34" s="26"/>
      <c r="S34" s="28" t="str">
        <f t="shared" si="4"/>
        <v/>
      </c>
    </row>
    <row r="35" spans="2:19" ht="24.95" customHeight="1" x14ac:dyDescent="0.25">
      <c r="B35" s="48" t="str">
        <f>IF(TipoT!C35="","",TipoT!B35)</f>
        <v/>
      </c>
      <c r="C35" s="26"/>
      <c r="D35" s="57"/>
      <c r="E35" s="57"/>
      <c r="F35" s="50" t="str">
        <f t="shared" si="0"/>
        <v/>
      </c>
      <c r="G35" s="26"/>
      <c r="H35" s="51" t="str">
        <f>IF(B35="","",VLOOKUP(B35,TipoT!$B$7:$E$506,4,0))</f>
        <v/>
      </c>
      <c r="I35" s="51" t="str">
        <f>IF(H35="","",VLOOKUP(H35,Funcionários!$B$7:$E$1006,4,0))</f>
        <v/>
      </c>
      <c r="J35" s="51" t="str">
        <f>IF(B35="","",VLOOKUP(B35,TipoT!$B$7:$F$506,5,0))</f>
        <v/>
      </c>
      <c r="K35" s="32"/>
      <c r="L35" s="55"/>
      <c r="M35" s="56"/>
      <c r="N35" s="54" t="str">
        <f t="shared" si="1"/>
        <v/>
      </c>
      <c r="O35" s="54" t="str">
        <f t="shared" si="2"/>
        <v/>
      </c>
      <c r="P35" s="54" t="str">
        <f t="shared" si="3"/>
        <v/>
      </c>
      <c r="Q35" s="32"/>
      <c r="R35" s="26"/>
      <c r="S35" s="28" t="str">
        <f t="shared" si="4"/>
        <v/>
      </c>
    </row>
    <row r="36" spans="2:19" ht="24.95" customHeight="1" x14ac:dyDescent="0.25">
      <c r="B36" s="48" t="str">
        <f>IF(TipoT!C36="","",TipoT!B36)</f>
        <v/>
      </c>
      <c r="C36" s="26"/>
      <c r="D36" s="57"/>
      <c r="E36" s="57"/>
      <c r="F36" s="50" t="str">
        <f t="shared" si="0"/>
        <v/>
      </c>
      <c r="G36" s="26"/>
      <c r="H36" s="51" t="str">
        <f>IF(B36="","",VLOOKUP(B36,TipoT!$B$7:$E$506,4,0))</f>
        <v/>
      </c>
      <c r="I36" s="51" t="str">
        <f>IF(H36="","",VLOOKUP(H36,Funcionários!$B$7:$E$1006,4,0))</f>
        <v/>
      </c>
      <c r="J36" s="51" t="str">
        <f>IF(B36="","",VLOOKUP(B36,TipoT!$B$7:$F$506,5,0))</f>
        <v/>
      </c>
      <c r="K36" s="32"/>
      <c r="L36" s="55"/>
      <c r="M36" s="56"/>
      <c r="N36" s="54" t="str">
        <f t="shared" si="1"/>
        <v/>
      </c>
      <c r="O36" s="54" t="str">
        <f t="shared" si="2"/>
        <v/>
      </c>
      <c r="P36" s="54" t="str">
        <f t="shared" si="3"/>
        <v/>
      </c>
      <c r="Q36" s="32"/>
      <c r="R36" s="26"/>
      <c r="S36" s="28" t="str">
        <f t="shared" si="4"/>
        <v/>
      </c>
    </row>
    <row r="37" spans="2:19" ht="24.95" customHeight="1" x14ac:dyDescent="0.25">
      <c r="B37" s="48" t="str">
        <f>IF(TipoT!C37="","",TipoT!B37)</f>
        <v/>
      </c>
      <c r="C37" s="26"/>
      <c r="D37" s="57"/>
      <c r="E37" s="57"/>
      <c r="F37" s="50" t="str">
        <f t="shared" si="0"/>
        <v/>
      </c>
      <c r="G37" s="26"/>
      <c r="H37" s="51" t="str">
        <f>IF(B37="","",VLOOKUP(B37,TipoT!$B$7:$E$506,4,0))</f>
        <v/>
      </c>
      <c r="I37" s="51" t="str">
        <f>IF(H37="","",VLOOKUP(H37,Funcionários!$B$7:$E$1006,4,0))</f>
        <v/>
      </c>
      <c r="J37" s="51" t="str">
        <f>IF(B37="","",VLOOKUP(B37,TipoT!$B$7:$F$506,5,0))</f>
        <v/>
      </c>
      <c r="K37" s="32"/>
      <c r="L37" s="55"/>
      <c r="M37" s="56"/>
      <c r="N37" s="54" t="str">
        <f t="shared" si="1"/>
        <v/>
      </c>
      <c r="O37" s="54" t="str">
        <f t="shared" si="2"/>
        <v/>
      </c>
      <c r="P37" s="54" t="str">
        <f t="shared" si="3"/>
        <v/>
      </c>
      <c r="Q37" s="32"/>
      <c r="R37" s="26"/>
      <c r="S37" s="28" t="str">
        <f t="shared" si="4"/>
        <v/>
      </c>
    </row>
    <row r="38" spans="2:19" ht="24.95" customHeight="1" x14ac:dyDescent="0.25">
      <c r="B38" s="48" t="str">
        <f>IF(TipoT!C38="","",TipoT!B38)</f>
        <v/>
      </c>
      <c r="C38" s="26"/>
      <c r="D38" s="57"/>
      <c r="E38" s="57"/>
      <c r="F38" s="50" t="str">
        <f t="shared" si="0"/>
        <v/>
      </c>
      <c r="G38" s="26"/>
      <c r="H38" s="51" t="str">
        <f>IF(B38="","",VLOOKUP(B38,TipoT!$B$7:$E$506,4,0))</f>
        <v/>
      </c>
      <c r="I38" s="51" t="str">
        <f>IF(H38="","",VLOOKUP(H38,Funcionários!$B$7:$E$1006,4,0))</f>
        <v/>
      </c>
      <c r="J38" s="51" t="str">
        <f>IF(B38="","",VLOOKUP(B38,TipoT!$B$7:$F$506,5,0))</f>
        <v/>
      </c>
      <c r="K38" s="32"/>
      <c r="L38" s="55"/>
      <c r="M38" s="56"/>
      <c r="N38" s="54" t="str">
        <f t="shared" si="1"/>
        <v/>
      </c>
      <c r="O38" s="54" t="str">
        <f t="shared" si="2"/>
        <v/>
      </c>
      <c r="P38" s="54" t="str">
        <f t="shared" si="3"/>
        <v/>
      </c>
      <c r="Q38" s="32"/>
      <c r="R38" s="26"/>
      <c r="S38" s="28" t="str">
        <f t="shared" si="4"/>
        <v/>
      </c>
    </row>
    <row r="39" spans="2:19" ht="24.95" customHeight="1" x14ac:dyDescent="0.25">
      <c r="B39" s="48" t="str">
        <f>IF(TipoT!C39="","",TipoT!B39)</f>
        <v/>
      </c>
      <c r="C39" s="26"/>
      <c r="D39" s="57"/>
      <c r="E39" s="57"/>
      <c r="F39" s="50" t="str">
        <f t="shared" si="0"/>
        <v/>
      </c>
      <c r="G39" s="26"/>
      <c r="H39" s="51" t="str">
        <f>IF(B39="","",VLOOKUP(B39,TipoT!$B$7:$E$506,4,0))</f>
        <v/>
      </c>
      <c r="I39" s="51" t="str">
        <f>IF(H39="","",VLOOKUP(H39,Funcionários!$B$7:$E$1006,4,0))</f>
        <v/>
      </c>
      <c r="J39" s="51" t="str">
        <f>IF(B39="","",VLOOKUP(B39,TipoT!$B$7:$F$506,5,0))</f>
        <v/>
      </c>
      <c r="K39" s="32"/>
      <c r="L39" s="55"/>
      <c r="M39" s="56"/>
      <c r="N39" s="54" t="str">
        <f t="shared" si="1"/>
        <v/>
      </c>
      <c r="O39" s="54" t="str">
        <f t="shared" si="2"/>
        <v/>
      </c>
      <c r="P39" s="54" t="str">
        <f t="shared" si="3"/>
        <v/>
      </c>
      <c r="Q39" s="32"/>
      <c r="R39" s="26"/>
      <c r="S39" s="28" t="str">
        <f t="shared" si="4"/>
        <v/>
      </c>
    </row>
    <row r="40" spans="2:19" ht="24.95" customHeight="1" x14ac:dyDescent="0.25">
      <c r="B40" s="48" t="str">
        <f>IF(TipoT!C40="","",TipoT!B40)</f>
        <v/>
      </c>
      <c r="C40" s="26"/>
      <c r="D40" s="57"/>
      <c r="E40" s="57"/>
      <c r="F40" s="50" t="str">
        <f t="shared" si="0"/>
        <v/>
      </c>
      <c r="G40" s="26"/>
      <c r="H40" s="51" t="str">
        <f>IF(B40="","",VLOOKUP(B40,TipoT!$B$7:$E$506,4,0))</f>
        <v/>
      </c>
      <c r="I40" s="51" t="str">
        <f>IF(H40="","",VLOOKUP(H40,Funcionários!$B$7:$E$1006,4,0))</f>
        <v/>
      </c>
      <c r="J40" s="51" t="str">
        <f>IF(B40="","",VLOOKUP(B40,TipoT!$B$7:$F$506,5,0))</f>
        <v/>
      </c>
      <c r="K40" s="32"/>
      <c r="L40" s="55"/>
      <c r="M40" s="56"/>
      <c r="N40" s="54" t="str">
        <f t="shared" si="1"/>
        <v/>
      </c>
      <c r="O40" s="54" t="str">
        <f t="shared" si="2"/>
        <v/>
      </c>
      <c r="P40" s="54" t="str">
        <f t="shared" si="3"/>
        <v/>
      </c>
      <c r="Q40" s="32"/>
      <c r="R40" s="26"/>
      <c r="S40" s="28" t="str">
        <f t="shared" si="4"/>
        <v/>
      </c>
    </row>
    <row r="41" spans="2:19" ht="24.95" customHeight="1" x14ac:dyDescent="0.25">
      <c r="B41" s="48" t="str">
        <f>IF(TipoT!C41="","",TipoT!B41)</f>
        <v/>
      </c>
      <c r="C41" s="26"/>
      <c r="D41" s="57"/>
      <c r="E41" s="57"/>
      <c r="F41" s="50" t="str">
        <f t="shared" si="0"/>
        <v/>
      </c>
      <c r="G41" s="26"/>
      <c r="H41" s="51" t="str">
        <f>IF(B41="","",VLOOKUP(B41,TipoT!$B$7:$E$506,4,0))</f>
        <v/>
      </c>
      <c r="I41" s="51" t="str">
        <f>IF(H41="","",VLOOKUP(H41,Funcionários!$B$7:$E$1006,4,0))</f>
        <v/>
      </c>
      <c r="J41" s="51" t="str">
        <f>IF(B41="","",VLOOKUP(B41,TipoT!$B$7:$F$506,5,0))</f>
        <v/>
      </c>
      <c r="K41" s="32"/>
      <c r="L41" s="55"/>
      <c r="M41" s="56"/>
      <c r="N41" s="54" t="str">
        <f t="shared" si="1"/>
        <v/>
      </c>
      <c r="O41" s="54" t="str">
        <f t="shared" si="2"/>
        <v/>
      </c>
      <c r="P41" s="54" t="str">
        <f t="shared" si="3"/>
        <v/>
      </c>
      <c r="Q41" s="32"/>
      <c r="R41" s="26"/>
      <c r="S41" s="28" t="str">
        <f t="shared" si="4"/>
        <v/>
      </c>
    </row>
    <row r="42" spans="2:19" ht="24.95" customHeight="1" x14ac:dyDescent="0.25">
      <c r="B42" s="48" t="str">
        <f>IF(TipoT!C42="","",TipoT!B42)</f>
        <v/>
      </c>
      <c r="C42" s="26"/>
      <c r="D42" s="57"/>
      <c r="E42" s="57"/>
      <c r="F42" s="50" t="str">
        <f t="shared" si="0"/>
        <v/>
      </c>
      <c r="G42" s="26"/>
      <c r="H42" s="51" t="str">
        <f>IF(B42="","",VLOOKUP(B42,TipoT!$B$7:$E$506,4,0))</f>
        <v/>
      </c>
      <c r="I42" s="51" t="str">
        <f>IF(H42="","",VLOOKUP(H42,Funcionários!$B$7:$E$1006,4,0))</f>
        <v/>
      </c>
      <c r="J42" s="51" t="str">
        <f>IF(B42="","",VLOOKUP(B42,TipoT!$B$7:$F$506,5,0))</f>
        <v/>
      </c>
      <c r="K42" s="32"/>
      <c r="L42" s="55"/>
      <c r="M42" s="56"/>
      <c r="N42" s="54" t="str">
        <f t="shared" si="1"/>
        <v/>
      </c>
      <c r="O42" s="54" t="str">
        <f t="shared" si="2"/>
        <v/>
      </c>
      <c r="P42" s="54" t="str">
        <f t="shared" si="3"/>
        <v/>
      </c>
      <c r="Q42" s="32"/>
      <c r="R42" s="26"/>
      <c r="S42" s="28" t="str">
        <f t="shared" si="4"/>
        <v/>
      </c>
    </row>
    <row r="43" spans="2:19" ht="24.95" customHeight="1" x14ac:dyDescent="0.25">
      <c r="B43" s="48" t="str">
        <f>IF(TipoT!C43="","",TipoT!B43)</f>
        <v/>
      </c>
      <c r="C43" s="26"/>
      <c r="D43" s="57"/>
      <c r="E43" s="57"/>
      <c r="F43" s="50" t="str">
        <f t="shared" si="0"/>
        <v/>
      </c>
      <c r="G43" s="26"/>
      <c r="H43" s="51" t="str">
        <f>IF(B43="","",VLOOKUP(B43,TipoT!$B$7:$E$506,4,0))</f>
        <v/>
      </c>
      <c r="I43" s="51" t="str">
        <f>IF(H43="","",VLOOKUP(H43,Funcionários!$B$7:$E$1006,4,0))</f>
        <v/>
      </c>
      <c r="J43" s="51" t="str">
        <f>IF(B43="","",VLOOKUP(B43,TipoT!$B$7:$F$506,5,0))</f>
        <v/>
      </c>
      <c r="K43" s="32"/>
      <c r="L43" s="55"/>
      <c r="M43" s="56"/>
      <c r="N43" s="54" t="str">
        <f t="shared" si="1"/>
        <v/>
      </c>
      <c r="O43" s="54" t="str">
        <f t="shared" si="2"/>
        <v/>
      </c>
      <c r="P43" s="54" t="str">
        <f t="shared" si="3"/>
        <v/>
      </c>
      <c r="Q43" s="32"/>
      <c r="R43" s="26"/>
      <c r="S43" s="28" t="str">
        <f t="shared" si="4"/>
        <v/>
      </c>
    </row>
    <row r="44" spans="2:19" ht="24.95" customHeight="1" x14ac:dyDescent="0.25">
      <c r="B44" s="48" t="str">
        <f>IF(TipoT!C44="","",TipoT!B44)</f>
        <v/>
      </c>
      <c r="C44" s="26"/>
      <c r="D44" s="57"/>
      <c r="E44" s="57"/>
      <c r="F44" s="50" t="str">
        <f t="shared" si="0"/>
        <v/>
      </c>
      <c r="G44" s="26"/>
      <c r="H44" s="51" t="str">
        <f>IF(B44="","",VLOOKUP(B44,TipoT!$B$7:$E$506,4,0))</f>
        <v/>
      </c>
      <c r="I44" s="51" t="str">
        <f>IF(H44="","",VLOOKUP(H44,Funcionários!$B$7:$E$1006,4,0))</f>
        <v/>
      </c>
      <c r="J44" s="51" t="str">
        <f>IF(B44="","",VLOOKUP(B44,TipoT!$B$7:$F$506,5,0))</f>
        <v/>
      </c>
      <c r="K44" s="32"/>
      <c r="L44" s="55"/>
      <c r="M44" s="56"/>
      <c r="N44" s="54" t="str">
        <f t="shared" si="1"/>
        <v/>
      </c>
      <c r="O44" s="54" t="str">
        <f t="shared" si="2"/>
        <v/>
      </c>
      <c r="P44" s="54" t="str">
        <f t="shared" si="3"/>
        <v/>
      </c>
      <c r="Q44" s="32"/>
      <c r="R44" s="26"/>
      <c r="S44" s="28" t="str">
        <f t="shared" si="4"/>
        <v/>
      </c>
    </row>
    <row r="45" spans="2:19" ht="24.95" customHeight="1" x14ac:dyDescent="0.25">
      <c r="B45" s="48" t="str">
        <f>IF(TipoT!C45="","",TipoT!B45)</f>
        <v/>
      </c>
      <c r="C45" s="26"/>
      <c r="D45" s="57"/>
      <c r="E45" s="57"/>
      <c r="F45" s="50" t="str">
        <f t="shared" si="0"/>
        <v/>
      </c>
      <c r="G45" s="26"/>
      <c r="H45" s="51" t="str">
        <f>IF(B45="","",VLOOKUP(B45,TipoT!$B$7:$E$506,4,0))</f>
        <v/>
      </c>
      <c r="I45" s="51" t="str">
        <f>IF(H45="","",VLOOKUP(H45,Funcionários!$B$7:$E$1006,4,0))</f>
        <v/>
      </c>
      <c r="J45" s="51" t="str">
        <f>IF(B45="","",VLOOKUP(B45,TipoT!$B$7:$F$506,5,0))</f>
        <v/>
      </c>
      <c r="K45" s="32"/>
      <c r="L45" s="55"/>
      <c r="M45" s="56"/>
      <c r="N45" s="54" t="str">
        <f t="shared" si="1"/>
        <v/>
      </c>
      <c r="O45" s="54" t="str">
        <f t="shared" si="2"/>
        <v/>
      </c>
      <c r="P45" s="54" t="str">
        <f t="shared" si="3"/>
        <v/>
      </c>
      <c r="Q45" s="32"/>
      <c r="R45" s="26"/>
      <c r="S45" s="28" t="str">
        <f t="shared" si="4"/>
        <v/>
      </c>
    </row>
    <row r="46" spans="2:19" ht="24.95" customHeight="1" x14ac:dyDescent="0.25">
      <c r="B46" s="48" t="str">
        <f>IF(TipoT!C46="","",TipoT!B46)</f>
        <v/>
      </c>
      <c r="C46" s="26"/>
      <c r="D46" s="57"/>
      <c r="E46" s="57"/>
      <c r="F46" s="50" t="str">
        <f t="shared" si="0"/>
        <v/>
      </c>
      <c r="G46" s="26"/>
      <c r="H46" s="51" t="str">
        <f>IF(B46="","",VLOOKUP(B46,TipoT!$B$7:$E$506,4,0))</f>
        <v/>
      </c>
      <c r="I46" s="51" t="str">
        <f>IF(H46="","",VLOOKUP(H46,Funcionários!$B$7:$E$1006,4,0))</f>
        <v/>
      </c>
      <c r="J46" s="51" t="str">
        <f>IF(B46="","",VLOOKUP(B46,TipoT!$B$7:$F$506,5,0))</f>
        <v/>
      </c>
      <c r="K46" s="32"/>
      <c r="L46" s="55"/>
      <c r="M46" s="56"/>
      <c r="N46" s="54" t="str">
        <f t="shared" si="1"/>
        <v/>
      </c>
      <c r="O46" s="54" t="str">
        <f t="shared" si="2"/>
        <v/>
      </c>
      <c r="P46" s="54" t="str">
        <f t="shared" si="3"/>
        <v/>
      </c>
      <c r="Q46" s="32"/>
      <c r="R46" s="26"/>
      <c r="S46" s="28" t="str">
        <f t="shared" si="4"/>
        <v/>
      </c>
    </row>
    <row r="47" spans="2:19" ht="24.95" customHeight="1" x14ac:dyDescent="0.25">
      <c r="B47" s="48" t="str">
        <f>IF(TipoT!C47="","",TipoT!B47)</f>
        <v/>
      </c>
      <c r="C47" s="26"/>
      <c r="D47" s="57"/>
      <c r="E47" s="57"/>
      <c r="F47" s="50" t="str">
        <f t="shared" si="0"/>
        <v/>
      </c>
      <c r="G47" s="26"/>
      <c r="H47" s="51" t="str">
        <f>IF(B47="","",VLOOKUP(B47,TipoT!$B$7:$E$506,4,0))</f>
        <v/>
      </c>
      <c r="I47" s="51" t="str">
        <f>IF(H47="","",VLOOKUP(H47,Funcionários!$B$7:$E$1006,4,0))</f>
        <v/>
      </c>
      <c r="J47" s="51" t="str">
        <f>IF(B47="","",VLOOKUP(B47,TipoT!$B$7:$F$506,5,0))</f>
        <v/>
      </c>
      <c r="K47" s="32"/>
      <c r="L47" s="55"/>
      <c r="M47" s="56"/>
      <c r="N47" s="54" t="str">
        <f t="shared" si="1"/>
        <v/>
      </c>
      <c r="O47" s="54" t="str">
        <f t="shared" si="2"/>
        <v/>
      </c>
      <c r="P47" s="54" t="str">
        <f t="shared" si="3"/>
        <v/>
      </c>
      <c r="Q47" s="32"/>
      <c r="R47" s="26"/>
      <c r="S47" s="28" t="str">
        <f t="shared" si="4"/>
        <v/>
      </c>
    </row>
    <row r="48" spans="2:19" ht="24.95" customHeight="1" x14ac:dyDescent="0.25">
      <c r="B48" s="48" t="str">
        <f>IF(TipoT!C48="","",TipoT!B48)</f>
        <v/>
      </c>
      <c r="C48" s="26"/>
      <c r="D48" s="57"/>
      <c r="E48" s="57"/>
      <c r="F48" s="50" t="str">
        <f t="shared" si="0"/>
        <v/>
      </c>
      <c r="G48" s="26"/>
      <c r="H48" s="51" t="str">
        <f>IF(B48="","",VLOOKUP(B48,TipoT!$B$7:$E$506,4,0))</f>
        <v/>
      </c>
      <c r="I48" s="51" t="str">
        <f>IF(H48="","",VLOOKUP(H48,Funcionários!$B$7:$E$1006,4,0))</f>
        <v/>
      </c>
      <c r="J48" s="51" t="str">
        <f>IF(B48="","",VLOOKUP(B48,TipoT!$B$7:$F$506,5,0))</f>
        <v/>
      </c>
      <c r="K48" s="32"/>
      <c r="L48" s="55"/>
      <c r="M48" s="56"/>
      <c r="N48" s="54" t="str">
        <f t="shared" si="1"/>
        <v/>
      </c>
      <c r="O48" s="54" t="str">
        <f t="shared" si="2"/>
        <v/>
      </c>
      <c r="P48" s="54" t="str">
        <f t="shared" si="3"/>
        <v/>
      </c>
      <c r="Q48" s="32"/>
      <c r="R48" s="26"/>
      <c r="S48" s="28" t="str">
        <f t="shared" si="4"/>
        <v/>
      </c>
    </row>
    <row r="49" spans="2:19" ht="24.95" customHeight="1" x14ac:dyDescent="0.25">
      <c r="B49" s="48" t="str">
        <f>IF(TipoT!C49="","",TipoT!B49)</f>
        <v/>
      </c>
      <c r="C49" s="26"/>
      <c r="D49" s="57"/>
      <c r="E49" s="57"/>
      <c r="F49" s="50" t="str">
        <f t="shared" si="0"/>
        <v/>
      </c>
      <c r="G49" s="26"/>
      <c r="H49" s="51" t="str">
        <f>IF(B49="","",VLOOKUP(B49,TipoT!$B$7:$E$506,4,0))</f>
        <v/>
      </c>
      <c r="I49" s="51" t="str">
        <f>IF(H49="","",VLOOKUP(H49,Funcionários!$B$7:$E$1006,4,0))</f>
        <v/>
      </c>
      <c r="J49" s="51" t="str">
        <f>IF(B49="","",VLOOKUP(B49,TipoT!$B$7:$F$506,5,0))</f>
        <v/>
      </c>
      <c r="K49" s="32"/>
      <c r="L49" s="55"/>
      <c r="M49" s="56"/>
      <c r="N49" s="54" t="str">
        <f t="shared" si="1"/>
        <v/>
      </c>
      <c r="O49" s="54" t="str">
        <f t="shared" si="2"/>
        <v/>
      </c>
      <c r="P49" s="54" t="str">
        <f t="shared" si="3"/>
        <v/>
      </c>
      <c r="Q49" s="32"/>
      <c r="R49" s="26"/>
      <c r="S49" s="28" t="str">
        <f t="shared" si="4"/>
        <v/>
      </c>
    </row>
    <row r="50" spans="2:19" ht="24.95" customHeight="1" x14ac:dyDescent="0.25">
      <c r="B50" s="48" t="str">
        <f>IF(TipoT!C50="","",TipoT!B50)</f>
        <v/>
      </c>
      <c r="C50" s="26"/>
      <c r="D50" s="57"/>
      <c r="E50" s="57"/>
      <c r="F50" s="50" t="str">
        <f t="shared" si="0"/>
        <v/>
      </c>
      <c r="G50" s="26"/>
      <c r="H50" s="51" t="str">
        <f>IF(B50="","",VLOOKUP(B50,TipoT!$B$7:$E$506,4,0))</f>
        <v/>
      </c>
      <c r="I50" s="51" t="str">
        <f>IF(H50="","",VLOOKUP(H50,Funcionários!$B$7:$E$1006,4,0))</f>
        <v/>
      </c>
      <c r="J50" s="51" t="str">
        <f>IF(B50="","",VLOOKUP(B50,TipoT!$B$7:$F$506,5,0))</f>
        <v/>
      </c>
      <c r="K50" s="32"/>
      <c r="L50" s="55"/>
      <c r="M50" s="56"/>
      <c r="N50" s="54" t="str">
        <f t="shared" si="1"/>
        <v/>
      </c>
      <c r="O50" s="54" t="str">
        <f t="shared" si="2"/>
        <v/>
      </c>
      <c r="P50" s="54" t="str">
        <f t="shared" si="3"/>
        <v/>
      </c>
      <c r="Q50" s="32"/>
      <c r="R50" s="26"/>
      <c r="S50" s="28" t="str">
        <f t="shared" si="4"/>
        <v/>
      </c>
    </row>
    <row r="51" spans="2:19" ht="24.95" customHeight="1" x14ac:dyDescent="0.25">
      <c r="B51" s="48" t="str">
        <f>IF(TipoT!C51="","",TipoT!B51)</f>
        <v/>
      </c>
      <c r="C51" s="26"/>
      <c r="D51" s="57"/>
      <c r="E51" s="57"/>
      <c r="F51" s="50" t="str">
        <f t="shared" si="0"/>
        <v/>
      </c>
      <c r="G51" s="26"/>
      <c r="H51" s="51" t="str">
        <f>IF(B51="","",VLOOKUP(B51,TipoT!$B$7:$E$506,4,0))</f>
        <v/>
      </c>
      <c r="I51" s="51" t="str">
        <f>IF(H51="","",VLOOKUP(H51,Funcionários!$B$7:$E$1006,4,0))</f>
        <v/>
      </c>
      <c r="J51" s="51" t="str">
        <f>IF(B51="","",VLOOKUP(B51,TipoT!$B$7:$F$506,5,0))</f>
        <v/>
      </c>
      <c r="K51" s="32"/>
      <c r="L51" s="55"/>
      <c r="M51" s="56"/>
      <c r="N51" s="54" t="str">
        <f t="shared" si="1"/>
        <v/>
      </c>
      <c r="O51" s="54" t="str">
        <f t="shared" si="2"/>
        <v/>
      </c>
      <c r="P51" s="54" t="str">
        <f t="shared" si="3"/>
        <v/>
      </c>
      <c r="Q51" s="32"/>
      <c r="R51" s="26"/>
      <c r="S51" s="28" t="str">
        <f t="shared" si="4"/>
        <v/>
      </c>
    </row>
    <row r="52" spans="2:19" ht="24.95" customHeight="1" x14ac:dyDescent="0.25">
      <c r="B52" s="48" t="str">
        <f>IF(TipoT!C52="","",TipoT!B52)</f>
        <v/>
      </c>
      <c r="C52" s="26"/>
      <c r="D52" s="57"/>
      <c r="E52" s="57"/>
      <c r="F52" s="50" t="str">
        <f t="shared" si="0"/>
        <v/>
      </c>
      <c r="G52" s="26"/>
      <c r="H52" s="51" t="str">
        <f>IF(B52="","",VLOOKUP(B52,TipoT!$B$7:$E$506,4,0))</f>
        <v/>
      </c>
      <c r="I52" s="51" t="str">
        <f>IF(H52="","",VLOOKUP(H52,Funcionários!$B$7:$E$1006,4,0))</f>
        <v/>
      </c>
      <c r="J52" s="51" t="str">
        <f>IF(B52="","",VLOOKUP(B52,TipoT!$B$7:$F$506,5,0))</f>
        <v/>
      </c>
      <c r="K52" s="32"/>
      <c r="L52" s="55"/>
      <c r="M52" s="56"/>
      <c r="N52" s="54" t="str">
        <f t="shared" si="1"/>
        <v/>
      </c>
      <c r="O52" s="54" t="str">
        <f t="shared" si="2"/>
        <v/>
      </c>
      <c r="P52" s="54" t="str">
        <f t="shared" si="3"/>
        <v/>
      </c>
      <c r="Q52" s="32"/>
      <c r="R52" s="26"/>
      <c r="S52" s="28" t="str">
        <f t="shared" si="4"/>
        <v/>
      </c>
    </row>
    <row r="53" spans="2:19" ht="24.95" customHeight="1" x14ac:dyDescent="0.25">
      <c r="B53" s="48" t="str">
        <f>IF(TipoT!C53="","",TipoT!B53)</f>
        <v/>
      </c>
      <c r="C53" s="26"/>
      <c r="D53" s="57"/>
      <c r="E53" s="57"/>
      <c r="F53" s="50" t="str">
        <f t="shared" si="0"/>
        <v/>
      </c>
      <c r="G53" s="26"/>
      <c r="H53" s="51" t="str">
        <f>IF(B53="","",VLOOKUP(B53,TipoT!$B$7:$E$506,4,0))</f>
        <v/>
      </c>
      <c r="I53" s="51" t="str">
        <f>IF(H53="","",VLOOKUP(H53,Funcionários!$B$7:$E$1006,4,0))</f>
        <v/>
      </c>
      <c r="J53" s="51" t="str">
        <f>IF(B53="","",VLOOKUP(B53,TipoT!$B$7:$F$506,5,0))</f>
        <v/>
      </c>
      <c r="K53" s="32"/>
      <c r="L53" s="55"/>
      <c r="M53" s="56"/>
      <c r="N53" s="54" t="str">
        <f t="shared" si="1"/>
        <v/>
      </c>
      <c r="O53" s="54" t="str">
        <f t="shared" si="2"/>
        <v/>
      </c>
      <c r="P53" s="54" t="str">
        <f t="shared" si="3"/>
        <v/>
      </c>
      <c r="Q53" s="32"/>
      <c r="R53" s="26"/>
      <c r="S53" s="28" t="str">
        <f t="shared" si="4"/>
        <v/>
      </c>
    </row>
    <row r="54" spans="2:19" ht="24.95" customHeight="1" x14ac:dyDescent="0.25">
      <c r="B54" s="48" t="str">
        <f>IF(TipoT!C54="","",TipoT!B54)</f>
        <v/>
      </c>
      <c r="C54" s="26"/>
      <c r="D54" s="57"/>
      <c r="E54" s="57"/>
      <c r="F54" s="50" t="str">
        <f t="shared" si="0"/>
        <v/>
      </c>
      <c r="G54" s="26"/>
      <c r="H54" s="51" t="str">
        <f>IF(B54="","",VLOOKUP(B54,TipoT!$B$7:$E$506,4,0))</f>
        <v/>
      </c>
      <c r="I54" s="51" t="str">
        <f>IF(H54="","",VLOOKUP(H54,Funcionários!$B$7:$E$1006,4,0))</f>
        <v/>
      </c>
      <c r="J54" s="51" t="str">
        <f>IF(B54="","",VLOOKUP(B54,TipoT!$B$7:$F$506,5,0))</f>
        <v/>
      </c>
      <c r="K54" s="32"/>
      <c r="L54" s="55"/>
      <c r="M54" s="56"/>
      <c r="N54" s="54" t="str">
        <f t="shared" si="1"/>
        <v/>
      </c>
      <c r="O54" s="54" t="str">
        <f t="shared" si="2"/>
        <v/>
      </c>
      <c r="P54" s="54" t="str">
        <f t="shared" si="3"/>
        <v/>
      </c>
      <c r="Q54" s="32"/>
      <c r="R54" s="26"/>
      <c r="S54" s="28" t="str">
        <f t="shared" si="4"/>
        <v/>
      </c>
    </row>
    <row r="55" spans="2:19" ht="24.95" customHeight="1" x14ac:dyDescent="0.25">
      <c r="B55" s="48" t="str">
        <f>IF(TipoT!C55="","",TipoT!B55)</f>
        <v/>
      </c>
      <c r="C55" s="26"/>
      <c r="D55" s="57"/>
      <c r="E55" s="57"/>
      <c r="F55" s="50" t="str">
        <f t="shared" si="0"/>
        <v/>
      </c>
      <c r="G55" s="26"/>
      <c r="H55" s="51" t="str">
        <f>IF(B55="","",VLOOKUP(B55,TipoT!$B$7:$E$506,4,0))</f>
        <v/>
      </c>
      <c r="I55" s="51" t="str">
        <f>IF(H55="","",VLOOKUP(H55,Funcionários!$B$7:$E$1006,4,0))</f>
        <v/>
      </c>
      <c r="J55" s="51" t="str">
        <f>IF(B55="","",VLOOKUP(B55,TipoT!$B$7:$F$506,5,0))</f>
        <v/>
      </c>
      <c r="K55" s="32"/>
      <c r="L55" s="55"/>
      <c r="M55" s="56"/>
      <c r="N55" s="54" t="str">
        <f t="shared" si="1"/>
        <v/>
      </c>
      <c r="O55" s="54" t="str">
        <f t="shared" si="2"/>
        <v/>
      </c>
      <c r="P55" s="54" t="str">
        <f t="shared" si="3"/>
        <v/>
      </c>
      <c r="Q55" s="32"/>
      <c r="R55" s="26"/>
      <c r="S55" s="28" t="str">
        <f t="shared" si="4"/>
        <v/>
      </c>
    </row>
    <row r="56" spans="2:19" ht="24.95" customHeight="1" x14ac:dyDescent="0.25">
      <c r="B56" s="48" t="str">
        <f>IF(TipoT!C56="","",TipoT!B56)</f>
        <v/>
      </c>
      <c r="C56" s="26"/>
      <c r="D56" s="57"/>
      <c r="E56" s="57"/>
      <c r="F56" s="50" t="str">
        <f t="shared" si="0"/>
        <v/>
      </c>
      <c r="G56" s="26"/>
      <c r="H56" s="51" t="str">
        <f>IF(B56="","",VLOOKUP(B56,TipoT!$B$7:$E$506,4,0))</f>
        <v/>
      </c>
      <c r="I56" s="51" t="str">
        <f>IF(H56="","",VLOOKUP(H56,Funcionários!$B$7:$E$1006,4,0))</f>
        <v/>
      </c>
      <c r="J56" s="51" t="str">
        <f>IF(B56="","",VLOOKUP(B56,TipoT!$B$7:$F$506,5,0))</f>
        <v/>
      </c>
      <c r="K56" s="32"/>
      <c r="L56" s="55"/>
      <c r="M56" s="56"/>
      <c r="N56" s="54" t="str">
        <f t="shared" si="1"/>
        <v/>
      </c>
      <c r="O56" s="54" t="str">
        <f t="shared" si="2"/>
        <v/>
      </c>
      <c r="P56" s="54" t="str">
        <f t="shared" si="3"/>
        <v/>
      </c>
      <c r="Q56" s="32"/>
      <c r="R56" s="26"/>
      <c r="S56" s="28" t="str">
        <f t="shared" si="4"/>
        <v/>
      </c>
    </row>
    <row r="57" spans="2:19" ht="24.95" customHeight="1" x14ac:dyDescent="0.25">
      <c r="B57" s="48" t="str">
        <f>IF(TipoT!C57="","",TipoT!B57)</f>
        <v/>
      </c>
      <c r="C57" s="26"/>
      <c r="D57" s="57"/>
      <c r="E57" s="57"/>
      <c r="F57" s="50" t="str">
        <f t="shared" si="0"/>
        <v/>
      </c>
      <c r="G57" s="26"/>
      <c r="H57" s="51" t="str">
        <f>IF(B57="","",VLOOKUP(B57,TipoT!$B$7:$E$506,4,0))</f>
        <v/>
      </c>
      <c r="I57" s="51" t="str">
        <f>IF(H57="","",VLOOKUP(H57,Funcionários!$B$7:$E$1006,4,0))</f>
        <v/>
      </c>
      <c r="J57" s="51" t="str">
        <f>IF(B57="","",VLOOKUP(B57,TipoT!$B$7:$F$506,5,0))</f>
        <v/>
      </c>
      <c r="K57" s="32"/>
      <c r="L57" s="55"/>
      <c r="M57" s="56"/>
      <c r="N57" s="54" t="str">
        <f t="shared" si="1"/>
        <v/>
      </c>
      <c r="O57" s="54" t="str">
        <f t="shared" si="2"/>
        <v/>
      </c>
      <c r="P57" s="54" t="str">
        <f t="shared" si="3"/>
        <v/>
      </c>
      <c r="Q57" s="32"/>
      <c r="R57" s="26"/>
      <c r="S57" s="28" t="str">
        <f t="shared" si="4"/>
        <v/>
      </c>
    </row>
    <row r="58" spans="2:19" ht="24.95" customHeight="1" x14ac:dyDescent="0.25">
      <c r="B58" s="48" t="str">
        <f>IF(TipoT!C58="","",TipoT!B58)</f>
        <v/>
      </c>
      <c r="C58" s="26"/>
      <c r="D58" s="57"/>
      <c r="E58" s="57"/>
      <c r="F58" s="50" t="str">
        <f t="shared" si="0"/>
        <v/>
      </c>
      <c r="G58" s="26"/>
      <c r="H58" s="51" t="str">
        <f>IF(B58="","",VLOOKUP(B58,TipoT!$B$7:$E$506,4,0))</f>
        <v/>
      </c>
      <c r="I58" s="51" t="str">
        <f>IF(H58="","",VLOOKUP(H58,Funcionários!$B$7:$E$1006,4,0))</f>
        <v/>
      </c>
      <c r="J58" s="51" t="str">
        <f>IF(B58="","",VLOOKUP(B58,TipoT!$B$7:$F$506,5,0))</f>
        <v/>
      </c>
      <c r="K58" s="32"/>
      <c r="L58" s="55"/>
      <c r="M58" s="56"/>
      <c r="N58" s="54" t="str">
        <f t="shared" si="1"/>
        <v/>
      </c>
      <c r="O58" s="54" t="str">
        <f t="shared" si="2"/>
        <v/>
      </c>
      <c r="P58" s="54" t="str">
        <f t="shared" si="3"/>
        <v/>
      </c>
      <c r="Q58" s="32"/>
      <c r="R58" s="26"/>
      <c r="S58" s="28" t="str">
        <f t="shared" si="4"/>
        <v/>
      </c>
    </row>
    <row r="59" spans="2:19" ht="24.95" customHeight="1" x14ac:dyDescent="0.25">
      <c r="B59" s="48" t="str">
        <f>IF(TipoT!C59="","",TipoT!B59)</f>
        <v/>
      </c>
      <c r="C59" s="26"/>
      <c r="D59" s="57"/>
      <c r="E59" s="57"/>
      <c r="F59" s="50" t="str">
        <f t="shared" si="0"/>
        <v/>
      </c>
      <c r="G59" s="26"/>
      <c r="H59" s="51" t="str">
        <f>IF(B59="","",VLOOKUP(B59,TipoT!$B$7:$E$506,4,0))</f>
        <v/>
      </c>
      <c r="I59" s="51" t="str">
        <f>IF(H59="","",VLOOKUP(H59,Funcionários!$B$7:$E$1006,4,0))</f>
        <v/>
      </c>
      <c r="J59" s="51" t="str">
        <f>IF(B59="","",VLOOKUP(B59,TipoT!$B$7:$F$506,5,0))</f>
        <v/>
      </c>
      <c r="K59" s="32"/>
      <c r="L59" s="55"/>
      <c r="M59" s="56"/>
      <c r="N59" s="54" t="str">
        <f t="shared" si="1"/>
        <v/>
      </c>
      <c r="O59" s="54" t="str">
        <f t="shared" si="2"/>
        <v/>
      </c>
      <c r="P59" s="54" t="str">
        <f t="shared" si="3"/>
        <v/>
      </c>
      <c r="Q59" s="32"/>
      <c r="R59" s="26"/>
      <c r="S59" s="28" t="str">
        <f t="shared" si="4"/>
        <v/>
      </c>
    </row>
    <row r="60" spans="2:19" ht="24.95" customHeight="1" x14ac:dyDescent="0.25">
      <c r="B60" s="48" t="str">
        <f>IF(TipoT!C60="","",TipoT!B60)</f>
        <v/>
      </c>
      <c r="C60" s="26"/>
      <c r="D60" s="57"/>
      <c r="E60" s="57"/>
      <c r="F60" s="50" t="str">
        <f t="shared" si="0"/>
        <v/>
      </c>
      <c r="G60" s="26"/>
      <c r="H60" s="51" t="str">
        <f>IF(B60="","",VLOOKUP(B60,TipoT!$B$7:$E$506,4,0))</f>
        <v/>
      </c>
      <c r="I60" s="51" t="str">
        <f>IF(H60="","",VLOOKUP(H60,Funcionários!$B$7:$E$1006,4,0))</f>
        <v/>
      </c>
      <c r="J60" s="51" t="str">
        <f>IF(B60="","",VLOOKUP(B60,TipoT!$B$7:$F$506,5,0))</f>
        <v/>
      </c>
      <c r="K60" s="32"/>
      <c r="L60" s="55"/>
      <c r="M60" s="56"/>
      <c r="N60" s="54" t="str">
        <f t="shared" si="1"/>
        <v/>
      </c>
      <c r="O60" s="54" t="str">
        <f t="shared" si="2"/>
        <v/>
      </c>
      <c r="P60" s="54" t="str">
        <f t="shared" si="3"/>
        <v/>
      </c>
      <c r="Q60" s="32"/>
      <c r="R60" s="26"/>
      <c r="S60" s="28" t="str">
        <f t="shared" si="4"/>
        <v/>
      </c>
    </row>
    <row r="61" spans="2:19" ht="24.95" customHeight="1" x14ac:dyDescent="0.25">
      <c r="B61" s="48" t="str">
        <f>IF(TipoT!C61="","",TipoT!B61)</f>
        <v/>
      </c>
      <c r="C61" s="26"/>
      <c r="D61" s="57"/>
      <c r="E61" s="57"/>
      <c r="F61" s="50" t="str">
        <f t="shared" si="0"/>
        <v/>
      </c>
      <c r="G61" s="26"/>
      <c r="H61" s="51" t="str">
        <f>IF(B61="","",VLOOKUP(B61,TipoT!$B$7:$E$506,4,0))</f>
        <v/>
      </c>
      <c r="I61" s="51" t="str">
        <f>IF(H61="","",VLOOKUP(H61,Funcionários!$B$7:$E$1006,4,0))</f>
        <v/>
      </c>
      <c r="J61" s="51" t="str">
        <f>IF(B61="","",VLOOKUP(B61,TipoT!$B$7:$F$506,5,0))</f>
        <v/>
      </c>
      <c r="K61" s="32"/>
      <c r="L61" s="55"/>
      <c r="M61" s="56"/>
      <c r="N61" s="54" t="str">
        <f t="shared" si="1"/>
        <v/>
      </c>
      <c r="O61" s="54" t="str">
        <f t="shared" si="2"/>
        <v/>
      </c>
      <c r="P61" s="54" t="str">
        <f t="shared" si="3"/>
        <v/>
      </c>
      <c r="Q61" s="32"/>
      <c r="R61" s="26"/>
      <c r="S61" s="28" t="str">
        <f t="shared" si="4"/>
        <v/>
      </c>
    </row>
    <row r="62" spans="2:19" ht="24.95" customHeight="1" x14ac:dyDescent="0.25">
      <c r="B62" s="48" t="str">
        <f>IF(TipoT!C62="","",TipoT!B62)</f>
        <v/>
      </c>
      <c r="C62" s="26"/>
      <c r="D62" s="57"/>
      <c r="E62" s="57"/>
      <c r="F62" s="50" t="str">
        <f t="shared" si="0"/>
        <v/>
      </c>
      <c r="G62" s="26"/>
      <c r="H62" s="51" t="str">
        <f>IF(B62="","",VLOOKUP(B62,TipoT!$B$7:$E$506,4,0))</f>
        <v/>
      </c>
      <c r="I62" s="51" t="str">
        <f>IF(H62="","",VLOOKUP(H62,Funcionários!$B$7:$E$1006,4,0))</f>
        <v/>
      </c>
      <c r="J62" s="51" t="str">
        <f>IF(B62="","",VLOOKUP(B62,TipoT!$B$7:$F$506,5,0))</f>
        <v/>
      </c>
      <c r="K62" s="32"/>
      <c r="L62" s="55"/>
      <c r="M62" s="56"/>
      <c r="N62" s="54" t="str">
        <f t="shared" si="1"/>
        <v/>
      </c>
      <c r="O62" s="54" t="str">
        <f t="shared" si="2"/>
        <v/>
      </c>
      <c r="P62" s="54" t="str">
        <f t="shared" si="3"/>
        <v/>
      </c>
      <c r="Q62" s="32"/>
      <c r="R62" s="26"/>
      <c r="S62" s="28" t="str">
        <f t="shared" si="4"/>
        <v/>
      </c>
    </row>
    <row r="63" spans="2:19" ht="24.95" customHeight="1" x14ac:dyDescent="0.25">
      <c r="B63" s="48" t="str">
        <f>IF(TipoT!C63="","",TipoT!B63)</f>
        <v/>
      </c>
      <c r="C63" s="26"/>
      <c r="D63" s="57"/>
      <c r="E63" s="57"/>
      <c r="F63" s="50" t="str">
        <f t="shared" si="0"/>
        <v/>
      </c>
      <c r="G63" s="26"/>
      <c r="H63" s="51" t="str">
        <f>IF(B63="","",VLOOKUP(B63,TipoT!$B$7:$E$506,4,0))</f>
        <v/>
      </c>
      <c r="I63" s="51" t="str">
        <f>IF(H63="","",VLOOKUP(H63,Funcionários!$B$7:$E$1006,4,0))</f>
        <v/>
      </c>
      <c r="J63" s="51" t="str">
        <f>IF(B63="","",VLOOKUP(B63,TipoT!$B$7:$F$506,5,0))</f>
        <v/>
      </c>
      <c r="K63" s="32"/>
      <c r="L63" s="55"/>
      <c r="M63" s="56"/>
      <c r="N63" s="54" t="str">
        <f t="shared" si="1"/>
        <v/>
      </c>
      <c r="O63" s="54" t="str">
        <f t="shared" si="2"/>
        <v/>
      </c>
      <c r="P63" s="54" t="str">
        <f t="shared" si="3"/>
        <v/>
      </c>
      <c r="Q63" s="32"/>
      <c r="R63" s="26"/>
      <c r="S63" s="28" t="str">
        <f t="shared" si="4"/>
        <v/>
      </c>
    </row>
    <row r="64" spans="2:19" ht="24.95" customHeight="1" x14ac:dyDescent="0.25">
      <c r="B64" s="48" t="str">
        <f>IF(TipoT!C64="","",TipoT!B64)</f>
        <v/>
      </c>
      <c r="C64" s="26"/>
      <c r="D64" s="57"/>
      <c r="E64" s="57"/>
      <c r="F64" s="50" t="str">
        <f t="shared" si="0"/>
        <v/>
      </c>
      <c r="G64" s="26"/>
      <c r="H64" s="51" t="str">
        <f>IF(B64="","",VLOOKUP(B64,TipoT!$B$7:$E$506,4,0))</f>
        <v/>
      </c>
      <c r="I64" s="51" t="str">
        <f>IF(H64="","",VLOOKUP(H64,Funcionários!$B$7:$E$1006,4,0))</f>
        <v/>
      </c>
      <c r="J64" s="51" t="str">
        <f>IF(B64="","",VLOOKUP(B64,TipoT!$B$7:$F$506,5,0))</f>
        <v/>
      </c>
      <c r="K64" s="32"/>
      <c r="L64" s="55"/>
      <c r="M64" s="56"/>
      <c r="N64" s="54" t="str">
        <f t="shared" si="1"/>
        <v/>
      </c>
      <c r="O64" s="54" t="str">
        <f t="shared" si="2"/>
        <v/>
      </c>
      <c r="P64" s="54" t="str">
        <f t="shared" si="3"/>
        <v/>
      </c>
      <c r="Q64" s="32"/>
      <c r="R64" s="26"/>
      <c r="S64" s="28" t="str">
        <f t="shared" si="4"/>
        <v/>
      </c>
    </row>
    <row r="65" spans="2:19" ht="24.95" customHeight="1" x14ac:dyDescent="0.25">
      <c r="B65" s="48" t="str">
        <f>IF(TipoT!C65="","",TipoT!B65)</f>
        <v/>
      </c>
      <c r="C65" s="26"/>
      <c r="D65" s="57"/>
      <c r="E65" s="57"/>
      <c r="F65" s="50" t="str">
        <f t="shared" si="0"/>
        <v/>
      </c>
      <c r="G65" s="26"/>
      <c r="H65" s="51" t="str">
        <f>IF(B65="","",VLOOKUP(B65,TipoT!$B$7:$E$506,4,0))</f>
        <v/>
      </c>
      <c r="I65" s="51" t="str">
        <f>IF(H65="","",VLOOKUP(H65,Funcionários!$B$7:$E$1006,4,0))</f>
        <v/>
      </c>
      <c r="J65" s="51" t="str">
        <f>IF(B65="","",VLOOKUP(B65,TipoT!$B$7:$F$506,5,0))</f>
        <v/>
      </c>
      <c r="K65" s="32"/>
      <c r="L65" s="55"/>
      <c r="M65" s="56"/>
      <c r="N65" s="54" t="str">
        <f t="shared" si="1"/>
        <v/>
      </c>
      <c r="O65" s="54" t="str">
        <f t="shared" si="2"/>
        <v/>
      </c>
      <c r="P65" s="54" t="str">
        <f t="shared" si="3"/>
        <v/>
      </c>
      <c r="Q65" s="32"/>
      <c r="R65" s="26"/>
      <c r="S65" s="28" t="str">
        <f t="shared" si="4"/>
        <v/>
      </c>
    </row>
    <row r="66" spans="2:19" ht="24.95" customHeight="1" x14ac:dyDescent="0.25">
      <c r="B66" s="48" t="str">
        <f>IF(TipoT!C66="","",TipoT!B66)</f>
        <v/>
      </c>
      <c r="C66" s="26"/>
      <c r="D66" s="57"/>
      <c r="E66" s="57"/>
      <c r="F66" s="50" t="str">
        <f t="shared" si="0"/>
        <v/>
      </c>
      <c r="G66" s="26"/>
      <c r="H66" s="51" t="str">
        <f>IF(B66="","",VLOOKUP(B66,TipoT!$B$7:$E$506,4,0))</f>
        <v/>
      </c>
      <c r="I66" s="51" t="str">
        <f>IF(H66="","",VLOOKUP(H66,Funcionários!$B$7:$E$1006,4,0))</f>
        <v/>
      </c>
      <c r="J66" s="51" t="str">
        <f>IF(B66="","",VLOOKUP(B66,TipoT!$B$7:$F$506,5,0))</f>
        <v/>
      </c>
      <c r="K66" s="32"/>
      <c r="L66" s="55"/>
      <c r="M66" s="56"/>
      <c r="N66" s="54" t="str">
        <f t="shared" si="1"/>
        <v/>
      </c>
      <c r="O66" s="54" t="str">
        <f t="shared" si="2"/>
        <v/>
      </c>
      <c r="P66" s="54" t="str">
        <f t="shared" si="3"/>
        <v/>
      </c>
      <c r="Q66" s="32"/>
      <c r="R66" s="26"/>
      <c r="S66" s="28" t="str">
        <f t="shared" si="4"/>
        <v/>
      </c>
    </row>
    <row r="67" spans="2:19" ht="24.95" customHeight="1" x14ac:dyDescent="0.25">
      <c r="B67" s="48" t="str">
        <f>IF(TipoT!C67="","",TipoT!B67)</f>
        <v/>
      </c>
      <c r="C67" s="26"/>
      <c r="D67" s="57"/>
      <c r="E67" s="57"/>
      <c r="F67" s="50" t="str">
        <f t="shared" si="0"/>
        <v/>
      </c>
      <c r="G67" s="26"/>
      <c r="H67" s="51" t="str">
        <f>IF(B67="","",VLOOKUP(B67,TipoT!$B$7:$E$506,4,0))</f>
        <v/>
      </c>
      <c r="I67" s="51" t="str">
        <f>IF(H67="","",VLOOKUP(H67,Funcionários!$B$7:$E$1006,4,0))</f>
        <v/>
      </c>
      <c r="J67" s="51" t="str">
        <f>IF(B67="","",VLOOKUP(B67,TipoT!$B$7:$F$506,5,0))</f>
        <v/>
      </c>
      <c r="K67" s="32"/>
      <c r="L67" s="55"/>
      <c r="M67" s="56"/>
      <c r="N67" s="54" t="str">
        <f t="shared" si="1"/>
        <v/>
      </c>
      <c r="O67" s="54" t="str">
        <f t="shared" si="2"/>
        <v/>
      </c>
      <c r="P67" s="54" t="str">
        <f t="shared" si="3"/>
        <v/>
      </c>
      <c r="Q67" s="32"/>
      <c r="R67" s="26"/>
      <c r="S67" s="28" t="str">
        <f t="shared" si="4"/>
        <v/>
      </c>
    </row>
    <row r="68" spans="2:19" ht="24.95" customHeight="1" x14ac:dyDescent="0.25">
      <c r="B68" s="48" t="str">
        <f>IF(TipoT!C68="","",TipoT!B68)</f>
        <v/>
      </c>
      <c r="C68" s="26"/>
      <c r="D68" s="57"/>
      <c r="E68" s="57"/>
      <c r="F68" s="50" t="str">
        <f t="shared" si="0"/>
        <v/>
      </c>
      <c r="G68" s="26"/>
      <c r="H68" s="51" t="str">
        <f>IF(B68="","",VLOOKUP(B68,TipoT!$B$7:$E$506,4,0))</f>
        <v/>
      </c>
      <c r="I68" s="51" t="str">
        <f>IF(H68="","",VLOOKUP(H68,Funcionários!$B$7:$E$1006,4,0))</f>
        <v/>
      </c>
      <c r="J68" s="51" t="str">
        <f>IF(B68="","",VLOOKUP(B68,TipoT!$B$7:$F$506,5,0))</f>
        <v/>
      </c>
      <c r="K68" s="32"/>
      <c r="L68" s="55"/>
      <c r="M68" s="56"/>
      <c r="N68" s="54" t="str">
        <f t="shared" si="1"/>
        <v/>
      </c>
      <c r="O68" s="54" t="str">
        <f t="shared" si="2"/>
        <v/>
      </c>
      <c r="P68" s="54" t="str">
        <f t="shared" si="3"/>
        <v/>
      </c>
      <c r="Q68" s="32"/>
      <c r="R68" s="26"/>
      <c r="S68" s="28" t="str">
        <f t="shared" si="4"/>
        <v/>
      </c>
    </row>
    <row r="69" spans="2:19" ht="24.95" customHeight="1" x14ac:dyDescent="0.25">
      <c r="B69" s="48" t="str">
        <f>IF(TipoT!C69="","",TipoT!B69)</f>
        <v/>
      </c>
      <c r="C69" s="26"/>
      <c r="D69" s="57"/>
      <c r="E69" s="57"/>
      <c r="F69" s="50" t="str">
        <f t="shared" si="0"/>
        <v/>
      </c>
      <c r="G69" s="26"/>
      <c r="H69" s="51" t="str">
        <f>IF(B69="","",VLOOKUP(B69,TipoT!$B$7:$E$506,4,0))</f>
        <v/>
      </c>
      <c r="I69" s="51" t="str">
        <f>IF(H69="","",VLOOKUP(H69,Funcionários!$B$7:$E$1006,4,0))</f>
        <v/>
      </c>
      <c r="J69" s="51" t="str">
        <f>IF(B69="","",VLOOKUP(B69,TipoT!$B$7:$F$506,5,0))</f>
        <v/>
      </c>
      <c r="K69" s="32"/>
      <c r="L69" s="55"/>
      <c r="M69" s="56"/>
      <c r="N69" s="54" t="str">
        <f t="shared" si="1"/>
        <v/>
      </c>
      <c r="O69" s="54" t="str">
        <f t="shared" si="2"/>
        <v/>
      </c>
      <c r="P69" s="54" t="str">
        <f t="shared" si="3"/>
        <v/>
      </c>
      <c r="Q69" s="32"/>
      <c r="R69" s="26"/>
      <c r="S69" s="28" t="str">
        <f t="shared" si="4"/>
        <v/>
      </c>
    </row>
    <row r="70" spans="2:19" ht="24.95" customHeight="1" x14ac:dyDescent="0.25">
      <c r="B70" s="48" t="str">
        <f>IF(TipoT!C70="","",TipoT!B70)</f>
        <v/>
      </c>
      <c r="C70" s="26"/>
      <c r="D70" s="57"/>
      <c r="E70" s="57"/>
      <c r="F70" s="50" t="str">
        <f t="shared" si="0"/>
        <v/>
      </c>
      <c r="G70" s="26"/>
      <c r="H70" s="51" t="str">
        <f>IF(B70="","",VLOOKUP(B70,TipoT!$B$7:$E$506,4,0))</f>
        <v/>
      </c>
      <c r="I70" s="51" t="str">
        <f>IF(H70="","",VLOOKUP(H70,Funcionários!$B$7:$E$1006,4,0))</f>
        <v/>
      </c>
      <c r="J70" s="51" t="str">
        <f>IF(B70="","",VLOOKUP(B70,TipoT!$B$7:$F$506,5,0))</f>
        <v/>
      </c>
      <c r="K70" s="32"/>
      <c r="L70" s="55"/>
      <c r="M70" s="56"/>
      <c r="N70" s="54" t="str">
        <f t="shared" si="1"/>
        <v/>
      </c>
      <c r="O70" s="54" t="str">
        <f t="shared" si="2"/>
        <v/>
      </c>
      <c r="P70" s="54" t="str">
        <f t="shared" si="3"/>
        <v/>
      </c>
      <c r="Q70" s="32"/>
      <c r="R70" s="26"/>
      <c r="S70" s="28" t="str">
        <f t="shared" si="4"/>
        <v/>
      </c>
    </row>
    <row r="71" spans="2:19" ht="24.95" customHeight="1" x14ac:dyDescent="0.25">
      <c r="B71" s="48" t="str">
        <f>IF(TipoT!C71="","",TipoT!B71)</f>
        <v/>
      </c>
      <c r="C71" s="26"/>
      <c r="D71" s="57"/>
      <c r="E71" s="57"/>
      <c r="F71" s="50" t="str">
        <f t="shared" si="0"/>
        <v/>
      </c>
      <c r="G71" s="26"/>
      <c r="H71" s="51" t="str">
        <f>IF(B71="","",VLOOKUP(B71,TipoT!$B$7:$E$506,4,0))</f>
        <v/>
      </c>
      <c r="I71" s="51" t="str">
        <f>IF(H71="","",VLOOKUP(H71,Funcionários!$B$7:$E$1006,4,0))</f>
        <v/>
      </c>
      <c r="J71" s="51" t="str">
        <f>IF(B71="","",VLOOKUP(B71,TipoT!$B$7:$F$506,5,0))</f>
        <v/>
      </c>
      <c r="K71" s="32"/>
      <c r="L71" s="55"/>
      <c r="M71" s="56"/>
      <c r="N71" s="54" t="str">
        <f t="shared" si="1"/>
        <v/>
      </c>
      <c r="O71" s="54" t="str">
        <f t="shared" si="2"/>
        <v/>
      </c>
      <c r="P71" s="54" t="str">
        <f t="shared" si="3"/>
        <v/>
      </c>
      <c r="Q71" s="32"/>
      <c r="R71" s="26"/>
      <c r="S71" s="28" t="str">
        <f t="shared" si="4"/>
        <v/>
      </c>
    </row>
    <row r="72" spans="2:19" ht="24.95" customHeight="1" x14ac:dyDescent="0.25">
      <c r="B72" s="48" t="str">
        <f>IF(TipoT!C72="","",TipoT!B72)</f>
        <v/>
      </c>
      <c r="C72" s="26"/>
      <c r="D72" s="57"/>
      <c r="E72" s="57"/>
      <c r="F72" s="50" t="str">
        <f t="shared" ref="F72:F135" si="5">IF(E72=0,"",E72+1-D72)</f>
        <v/>
      </c>
      <c r="G72" s="26"/>
      <c r="H72" s="51" t="str">
        <f>IF(B72="","",VLOOKUP(B72,TipoT!$B$7:$E$506,4,0))</f>
        <v/>
      </c>
      <c r="I72" s="51" t="str">
        <f>IF(H72="","",VLOOKUP(H72,Funcionários!$B$7:$E$1006,4,0))</f>
        <v/>
      </c>
      <c r="J72" s="51" t="str">
        <f>IF(B72="","",VLOOKUP(B72,TipoT!$B$7:$F$506,5,0))</f>
        <v/>
      </c>
      <c r="K72" s="32"/>
      <c r="L72" s="55"/>
      <c r="M72" s="56"/>
      <c r="N72" s="54" t="str">
        <f t="shared" ref="N72:N135" si="6">IF(K72=0,"",L72/K72)</f>
        <v/>
      </c>
      <c r="O72" s="54" t="str">
        <f t="shared" ref="O72:O135" si="7">IF(J72="","",L72/J72)</f>
        <v/>
      </c>
      <c r="P72" s="54" t="str">
        <f t="shared" ref="P72:P135" si="8">IF(K72=0,"",O72/K72)</f>
        <v/>
      </c>
      <c r="Q72" s="32"/>
      <c r="R72" s="26"/>
      <c r="S72" s="28" t="str">
        <f t="shared" ref="S72:S135" si="9">IF(D72="","",TEXT(D72,"MMMM"))</f>
        <v/>
      </c>
    </row>
    <row r="73" spans="2:19" ht="24.95" customHeight="1" x14ac:dyDescent="0.25">
      <c r="B73" s="48" t="str">
        <f>IF(TipoT!C73="","",TipoT!B73)</f>
        <v/>
      </c>
      <c r="C73" s="26"/>
      <c r="D73" s="57"/>
      <c r="E73" s="57"/>
      <c r="F73" s="50" t="str">
        <f t="shared" si="5"/>
        <v/>
      </c>
      <c r="G73" s="26"/>
      <c r="H73" s="51" t="str">
        <f>IF(B73="","",VLOOKUP(B73,TipoT!$B$7:$E$506,4,0))</f>
        <v/>
      </c>
      <c r="I73" s="51" t="str">
        <f>IF(H73="","",VLOOKUP(H73,Funcionários!$B$7:$E$1006,4,0))</f>
        <v/>
      </c>
      <c r="J73" s="51" t="str">
        <f>IF(B73="","",VLOOKUP(B73,TipoT!$B$7:$F$506,5,0))</f>
        <v/>
      </c>
      <c r="K73" s="32"/>
      <c r="L73" s="55"/>
      <c r="M73" s="56"/>
      <c r="N73" s="54" t="str">
        <f t="shared" si="6"/>
        <v/>
      </c>
      <c r="O73" s="54" t="str">
        <f t="shared" si="7"/>
        <v/>
      </c>
      <c r="P73" s="54" t="str">
        <f t="shared" si="8"/>
        <v/>
      </c>
      <c r="Q73" s="32"/>
      <c r="R73" s="26"/>
      <c r="S73" s="28" t="str">
        <f t="shared" si="9"/>
        <v/>
      </c>
    </row>
    <row r="74" spans="2:19" ht="24.95" customHeight="1" x14ac:dyDescent="0.25">
      <c r="B74" s="48" t="str">
        <f>IF(TipoT!C74="","",TipoT!B74)</f>
        <v/>
      </c>
      <c r="C74" s="26"/>
      <c r="D74" s="57"/>
      <c r="E74" s="57"/>
      <c r="F74" s="50" t="str">
        <f t="shared" si="5"/>
        <v/>
      </c>
      <c r="G74" s="26"/>
      <c r="H74" s="51" t="str">
        <f>IF(B74="","",VLOOKUP(B74,TipoT!$B$7:$E$506,4,0))</f>
        <v/>
      </c>
      <c r="I74" s="51" t="str">
        <f>IF(H74="","",VLOOKUP(H74,Funcionários!$B$7:$E$1006,4,0))</f>
        <v/>
      </c>
      <c r="J74" s="51" t="str">
        <f>IF(B74="","",VLOOKUP(B74,TipoT!$B$7:$F$506,5,0))</f>
        <v/>
      </c>
      <c r="K74" s="32"/>
      <c r="L74" s="55"/>
      <c r="M74" s="56"/>
      <c r="N74" s="54" t="str">
        <f t="shared" si="6"/>
        <v/>
      </c>
      <c r="O74" s="54" t="str">
        <f t="shared" si="7"/>
        <v/>
      </c>
      <c r="P74" s="54" t="str">
        <f t="shared" si="8"/>
        <v/>
      </c>
      <c r="Q74" s="32"/>
      <c r="R74" s="26"/>
      <c r="S74" s="28" t="str">
        <f t="shared" si="9"/>
        <v/>
      </c>
    </row>
    <row r="75" spans="2:19" ht="24.95" customHeight="1" x14ac:dyDescent="0.25">
      <c r="B75" s="48" t="str">
        <f>IF(TipoT!C75="","",TipoT!B75)</f>
        <v/>
      </c>
      <c r="C75" s="26"/>
      <c r="D75" s="57"/>
      <c r="E75" s="57"/>
      <c r="F75" s="50" t="str">
        <f t="shared" si="5"/>
        <v/>
      </c>
      <c r="G75" s="26"/>
      <c r="H75" s="51" t="str">
        <f>IF(B75="","",VLOOKUP(B75,TipoT!$B$7:$E$506,4,0))</f>
        <v/>
      </c>
      <c r="I75" s="51" t="str">
        <f>IF(H75="","",VLOOKUP(H75,Funcionários!$B$7:$E$1006,4,0))</f>
        <v/>
      </c>
      <c r="J75" s="51" t="str">
        <f>IF(B75="","",VLOOKUP(B75,TipoT!$B$7:$F$506,5,0))</f>
        <v/>
      </c>
      <c r="K75" s="32"/>
      <c r="L75" s="55"/>
      <c r="M75" s="56"/>
      <c r="N75" s="54" t="str">
        <f t="shared" si="6"/>
        <v/>
      </c>
      <c r="O75" s="54" t="str">
        <f t="shared" si="7"/>
        <v/>
      </c>
      <c r="P75" s="54" t="str">
        <f t="shared" si="8"/>
        <v/>
      </c>
      <c r="Q75" s="32"/>
      <c r="R75" s="26"/>
      <c r="S75" s="28" t="str">
        <f t="shared" si="9"/>
        <v/>
      </c>
    </row>
    <row r="76" spans="2:19" ht="24.95" customHeight="1" x14ac:dyDescent="0.25">
      <c r="B76" s="48" t="str">
        <f>IF(TipoT!C76="","",TipoT!B76)</f>
        <v/>
      </c>
      <c r="C76" s="26"/>
      <c r="D76" s="57"/>
      <c r="E76" s="57"/>
      <c r="F76" s="50" t="str">
        <f t="shared" si="5"/>
        <v/>
      </c>
      <c r="G76" s="26"/>
      <c r="H76" s="51" t="str">
        <f>IF(B76="","",VLOOKUP(B76,TipoT!$B$7:$E$506,4,0))</f>
        <v/>
      </c>
      <c r="I76" s="51" t="str">
        <f>IF(H76="","",VLOOKUP(H76,Funcionários!$B$7:$E$1006,4,0))</f>
        <v/>
      </c>
      <c r="J76" s="51" t="str">
        <f>IF(B76="","",VLOOKUP(B76,TipoT!$B$7:$F$506,5,0))</f>
        <v/>
      </c>
      <c r="K76" s="32"/>
      <c r="L76" s="55"/>
      <c r="M76" s="56"/>
      <c r="N76" s="54" t="str">
        <f t="shared" si="6"/>
        <v/>
      </c>
      <c r="O76" s="54" t="str">
        <f t="shared" si="7"/>
        <v/>
      </c>
      <c r="P76" s="54" t="str">
        <f t="shared" si="8"/>
        <v/>
      </c>
      <c r="Q76" s="32"/>
      <c r="R76" s="26"/>
      <c r="S76" s="28" t="str">
        <f t="shared" si="9"/>
        <v/>
      </c>
    </row>
    <row r="77" spans="2:19" ht="24.95" customHeight="1" x14ac:dyDescent="0.25">
      <c r="B77" s="48" t="str">
        <f>IF(TipoT!C77="","",TipoT!B77)</f>
        <v/>
      </c>
      <c r="C77" s="26"/>
      <c r="D77" s="57"/>
      <c r="E77" s="57"/>
      <c r="F77" s="50" t="str">
        <f t="shared" si="5"/>
        <v/>
      </c>
      <c r="G77" s="26"/>
      <c r="H77" s="51" t="str">
        <f>IF(B77="","",VLOOKUP(B77,TipoT!$B$7:$E$506,4,0))</f>
        <v/>
      </c>
      <c r="I77" s="51" t="str">
        <f>IF(H77="","",VLOOKUP(H77,Funcionários!$B$7:$E$1006,4,0))</f>
        <v/>
      </c>
      <c r="J77" s="51" t="str">
        <f>IF(B77="","",VLOOKUP(B77,TipoT!$B$7:$F$506,5,0))</f>
        <v/>
      </c>
      <c r="K77" s="32"/>
      <c r="L77" s="55"/>
      <c r="M77" s="56"/>
      <c r="N77" s="54" t="str">
        <f t="shared" si="6"/>
        <v/>
      </c>
      <c r="O77" s="54" t="str">
        <f t="shared" si="7"/>
        <v/>
      </c>
      <c r="P77" s="54" t="str">
        <f t="shared" si="8"/>
        <v/>
      </c>
      <c r="Q77" s="32"/>
      <c r="R77" s="26"/>
      <c r="S77" s="28" t="str">
        <f t="shared" si="9"/>
        <v/>
      </c>
    </row>
    <row r="78" spans="2:19" ht="24.95" customHeight="1" x14ac:dyDescent="0.25">
      <c r="B78" s="48" t="str">
        <f>IF(TipoT!C78="","",TipoT!B78)</f>
        <v/>
      </c>
      <c r="C78" s="26"/>
      <c r="D78" s="57"/>
      <c r="E78" s="57"/>
      <c r="F78" s="50" t="str">
        <f t="shared" si="5"/>
        <v/>
      </c>
      <c r="G78" s="26"/>
      <c r="H78" s="51" t="str">
        <f>IF(B78="","",VLOOKUP(B78,TipoT!$B$7:$E$506,4,0))</f>
        <v/>
      </c>
      <c r="I78" s="51" t="str">
        <f>IF(H78="","",VLOOKUP(H78,Funcionários!$B$7:$E$1006,4,0))</f>
        <v/>
      </c>
      <c r="J78" s="51" t="str">
        <f>IF(B78="","",VLOOKUP(B78,TipoT!$B$7:$F$506,5,0))</f>
        <v/>
      </c>
      <c r="K78" s="32"/>
      <c r="L78" s="55"/>
      <c r="M78" s="56"/>
      <c r="N78" s="54" t="str">
        <f t="shared" si="6"/>
        <v/>
      </c>
      <c r="O78" s="54" t="str">
        <f t="shared" si="7"/>
        <v/>
      </c>
      <c r="P78" s="54" t="str">
        <f t="shared" si="8"/>
        <v/>
      </c>
      <c r="Q78" s="32"/>
      <c r="R78" s="26"/>
      <c r="S78" s="28" t="str">
        <f t="shared" si="9"/>
        <v/>
      </c>
    </row>
    <row r="79" spans="2:19" ht="24.95" customHeight="1" x14ac:dyDescent="0.25">
      <c r="B79" s="48" t="str">
        <f>IF(TipoT!C79="","",TipoT!B79)</f>
        <v/>
      </c>
      <c r="C79" s="26"/>
      <c r="D79" s="57"/>
      <c r="E79" s="57"/>
      <c r="F79" s="50" t="str">
        <f t="shared" si="5"/>
        <v/>
      </c>
      <c r="G79" s="26"/>
      <c r="H79" s="51" t="str">
        <f>IF(B79="","",VLOOKUP(B79,TipoT!$B$7:$E$506,4,0))</f>
        <v/>
      </c>
      <c r="I79" s="51" t="str">
        <f>IF(H79="","",VLOOKUP(H79,Funcionários!$B$7:$E$1006,4,0))</f>
        <v/>
      </c>
      <c r="J79" s="51" t="str">
        <f>IF(B79="","",VLOOKUP(B79,TipoT!$B$7:$F$506,5,0))</f>
        <v/>
      </c>
      <c r="K79" s="32"/>
      <c r="L79" s="55"/>
      <c r="M79" s="56"/>
      <c r="N79" s="54" t="str">
        <f t="shared" si="6"/>
        <v/>
      </c>
      <c r="O79" s="54" t="str">
        <f t="shared" si="7"/>
        <v/>
      </c>
      <c r="P79" s="54" t="str">
        <f t="shared" si="8"/>
        <v/>
      </c>
      <c r="Q79" s="32"/>
      <c r="R79" s="26"/>
      <c r="S79" s="28" t="str">
        <f t="shared" si="9"/>
        <v/>
      </c>
    </row>
    <row r="80" spans="2:19" ht="24.95" customHeight="1" x14ac:dyDescent="0.25">
      <c r="B80" s="48" t="str">
        <f>IF(TipoT!C80="","",TipoT!B80)</f>
        <v/>
      </c>
      <c r="C80" s="26"/>
      <c r="D80" s="57"/>
      <c r="E80" s="57"/>
      <c r="F80" s="50" t="str">
        <f t="shared" si="5"/>
        <v/>
      </c>
      <c r="G80" s="26"/>
      <c r="H80" s="51" t="str">
        <f>IF(B80="","",VLOOKUP(B80,TipoT!$B$7:$E$506,4,0))</f>
        <v/>
      </c>
      <c r="I80" s="51" t="str">
        <f>IF(H80="","",VLOOKUP(H80,Funcionários!$B$7:$E$1006,4,0))</f>
        <v/>
      </c>
      <c r="J80" s="51" t="str">
        <f>IF(B80="","",VLOOKUP(B80,TipoT!$B$7:$F$506,5,0))</f>
        <v/>
      </c>
      <c r="K80" s="32"/>
      <c r="L80" s="55"/>
      <c r="M80" s="56"/>
      <c r="N80" s="54" t="str">
        <f t="shared" si="6"/>
        <v/>
      </c>
      <c r="O80" s="54" t="str">
        <f t="shared" si="7"/>
        <v/>
      </c>
      <c r="P80" s="54" t="str">
        <f t="shared" si="8"/>
        <v/>
      </c>
      <c r="Q80" s="32"/>
      <c r="R80" s="26"/>
      <c r="S80" s="28" t="str">
        <f t="shared" si="9"/>
        <v/>
      </c>
    </row>
    <row r="81" spans="2:19" ht="24.95" customHeight="1" x14ac:dyDescent="0.25">
      <c r="B81" s="48" t="str">
        <f>IF(TipoT!C81="","",TipoT!B81)</f>
        <v/>
      </c>
      <c r="C81" s="26"/>
      <c r="D81" s="57"/>
      <c r="E81" s="57"/>
      <c r="F81" s="50" t="str">
        <f t="shared" si="5"/>
        <v/>
      </c>
      <c r="G81" s="26"/>
      <c r="H81" s="51" t="str">
        <f>IF(B81="","",VLOOKUP(B81,TipoT!$B$7:$E$506,4,0))</f>
        <v/>
      </c>
      <c r="I81" s="51" t="str">
        <f>IF(H81="","",VLOOKUP(H81,Funcionários!$B$7:$E$1006,4,0))</f>
        <v/>
      </c>
      <c r="J81" s="51" t="str">
        <f>IF(B81="","",VLOOKUP(B81,TipoT!$B$7:$F$506,5,0))</f>
        <v/>
      </c>
      <c r="K81" s="32"/>
      <c r="L81" s="55"/>
      <c r="M81" s="56"/>
      <c r="N81" s="54" t="str">
        <f t="shared" si="6"/>
        <v/>
      </c>
      <c r="O81" s="54" t="str">
        <f t="shared" si="7"/>
        <v/>
      </c>
      <c r="P81" s="54" t="str">
        <f t="shared" si="8"/>
        <v/>
      </c>
      <c r="Q81" s="32"/>
      <c r="R81" s="26"/>
      <c r="S81" s="28" t="str">
        <f t="shared" si="9"/>
        <v/>
      </c>
    </row>
    <row r="82" spans="2:19" ht="24.95" customHeight="1" x14ac:dyDescent="0.25">
      <c r="B82" s="48" t="str">
        <f>IF(TipoT!C82="","",TipoT!B82)</f>
        <v/>
      </c>
      <c r="C82" s="26"/>
      <c r="D82" s="57"/>
      <c r="E82" s="57"/>
      <c r="F82" s="50" t="str">
        <f t="shared" si="5"/>
        <v/>
      </c>
      <c r="G82" s="26"/>
      <c r="H82" s="51" t="str">
        <f>IF(B82="","",VLOOKUP(B82,TipoT!$B$7:$E$506,4,0))</f>
        <v/>
      </c>
      <c r="I82" s="51" t="str">
        <f>IF(H82="","",VLOOKUP(H82,Funcionários!$B$7:$E$1006,4,0))</f>
        <v/>
      </c>
      <c r="J82" s="51" t="str">
        <f>IF(B82="","",VLOOKUP(B82,TipoT!$B$7:$F$506,5,0))</f>
        <v/>
      </c>
      <c r="K82" s="32"/>
      <c r="L82" s="55"/>
      <c r="M82" s="56"/>
      <c r="N82" s="54" t="str">
        <f t="shared" si="6"/>
        <v/>
      </c>
      <c r="O82" s="54" t="str">
        <f t="shared" si="7"/>
        <v/>
      </c>
      <c r="P82" s="54" t="str">
        <f t="shared" si="8"/>
        <v/>
      </c>
      <c r="Q82" s="32"/>
      <c r="R82" s="26"/>
      <c r="S82" s="28" t="str">
        <f t="shared" si="9"/>
        <v/>
      </c>
    </row>
    <row r="83" spans="2:19" ht="24.95" customHeight="1" x14ac:dyDescent="0.25">
      <c r="B83" s="48" t="str">
        <f>IF(TipoT!C83="","",TipoT!B83)</f>
        <v/>
      </c>
      <c r="C83" s="26"/>
      <c r="D83" s="57"/>
      <c r="E83" s="57"/>
      <c r="F83" s="50" t="str">
        <f t="shared" si="5"/>
        <v/>
      </c>
      <c r="G83" s="26"/>
      <c r="H83" s="51" t="str">
        <f>IF(B83="","",VLOOKUP(B83,TipoT!$B$7:$E$506,4,0))</f>
        <v/>
      </c>
      <c r="I83" s="51" t="str">
        <f>IF(H83="","",VLOOKUP(H83,Funcionários!$B$7:$E$1006,4,0))</f>
        <v/>
      </c>
      <c r="J83" s="51" t="str">
        <f>IF(B83="","",VLOOKUP(B83,TipoT!$B$7:$F$506,5,0))</f>
        <v/>
      </c>
      <c r="K83" s="32"/>
      <c r="L83" s="55"/>
      <c r="M83" s="56"/>
      <c r="N83" s="54" t="str">
        <f t="shared" si="6"/>
        <v/>
      </c>
      <c r="O83" s="54" t="str">
        <f t="shared" si="7"/>
        <v/>
      </c>
      <c r="P83" s="54" t="str">
        <f t="shared" si="8"/>
        <v/>
      </c>
      <c r="Q83" s="32"/>
      <c r="R83" s="26"/>
      <c r="S83" s="28" t="str">
        <f t="shared" si="9"/>
        <v/>
      </c>
    </row>
    <row r="84" spans="2:19" ht="24.95" customHeight="1" x14ac:dyDescent="0.25">
      <c r="B84" s="48" t="str">
        <f>IF(TipoT!C84="","",TipoT!B84)</f>
        <v/>
      </c>
      <c r="C84" s="26"/>
      <c r="D84" s="57"/>
      <c r="E84" s="57"/>
      <c r="F84" s="50" t="str">
        <f t="shared" si="5"/>
        <v/>
      </c>
      <c r="G84" s="26"/>
      <c r="H84" s="51" t="str">
        <f>IF(B84="","",VLOOKUP(B84,TipoT!$B$7:$E$506,4,0))</f>
        <v/>
      </c>
      <c r="I84" s="51" t="str">
        <f>IF(H84="","",VLOOKUP(H84,Funcionários!$B$7:$E$1006,4,0))</f>
        <v/>
      </c>
      <c r="J84" s="51" t="str">
        <f>IF(B84="","",VLOOKUP(B84,TipoT!$B$7:$F$506,5,0))</f>
        <v/>
      </c>
      <c r="K84" s="32"/>
      <c r="L84" s="55"/>
      <c r="M84" s="56"/>
      <c r="N84" s="54" t="str">
        <f t="shared" si="6"/>
        <v/>
      </c>
      <c r="O84" s="54" t="str">
        <f t="shared" si="7"/>
        <v/>
      </c>
      <c r="P84" s="54" t="str">
        <f t="shared" si="8"/>
        <v/>
      </c>
      <c r="Q84" s="32"/>
      <c r="R84" s="26"/>
      <c r="S84" s="28" t="str">
        <f t="shared" si="9"/>
        <v/>
      </c>
    </row>
    <row r="85" spans="2:19" ht="24.95" customHeight="1" x14ac:dyDescent="0.25">
      <c r="B85" s="48" t="str">
        <f>IF(TipoT!C85="","",TipoT!B85)</f>
        <v/>
      </c>
      <c r="C85" s="26"/>
      <c r="D85" s="57"/>
      <c r="E85" s="57"/>
      <c r="F85" s="50" t="str">
        <f t="shared" si="5"/>
        <v/>
      </c>
      <c r="G85" s="26"/>
      <c r="H85" s="51" t="str">
        <f>IF(B85="","",VLOOKUP(B85,TipoT!$B$7:$E$506,4,0))</f>
        <v/>
      </c>
      <c r="I85" s="51" t="str">
        <f>IF(H85="","",VLOOKUP(H85,Funcionários!$B$7:$E$1006,4,0))</f>
        <v/>
      </c>
      <c r="J85" s="51" t="str">
        <f>IF(B85="","",VLOOKUP(B85,TipoT!$B$7:$F$506,5,0))</f>
        <v/>
      </c>
      <c r="K85" s="32"/>
      <c r="L85" s="55"/>
      <c r="M85" s="56"/>
      <c r="N85" s="54" t="str">
        <f t="shared" si="6"/>
        <v/>
      </c>
      <c r="O85" s="54" t="str">
        <f t="shared" si="7"/>
        <v/>
      </c>
      <c r="P85" s="54" t="str">
        <f t="shared" si="8"/>
        <v/>
      </c>
      <c r="Q85" s="32"/>
      <c r="R85" s="26"/>
      <c r="S85" s="28" t="str">
        <f t="shared" si="9"/>
        <v/>
      </c>
    </row>
    <row r="86" spans="2:19" ht="24.95" customHeight="1" x14ac:dyDescent="0.25">
      <c r="B86" s="48" t="str">
        <f>IF(TipoT!C86="","",TipoT!B86)</f>
        <v/>
      </c>
      <c r="C86" s="26"/>
      <c r="D86" s="57"/>
      <c r="E86" s="57"/>
      <c r="F86" s="50" t="str">
        <f t="shared" si="5"/>
        <v/>
      </c>
      <c r="G86" s="26"/>
      <c r="H86" s="51" t="str">
        <f>IF(B86="","",VLOOKUP(B86,TipoT!$B$7:$E$506,4,0))</f>
        <v/>
      </c>
      <c r="I86" s="51" t="str">
        <f>IF(H86="","",VLOOKUP(H86,Funcionários!$B$7:$E$1006,4,0))</f>
        <v/>
      </c>
      <c r="J86" s="51" t="str">
        <f>IF(B86="","",VLOOKUP(B86,TipoT!$B$7:$F$506,5,0))</f>
        <v/>
      </c>
      <c r="K86" s="32"/>
      <c r="L86" s="55"/>
      <c r="M86" s="56"/>
      <c r="N86" s="54" t="str">
        <f t="shared" si="6"/>
        <v/>
      </c>
      <c r="O86" s="54" t="str">
        <f t="shared" si="7"/>
        <v/>
      </c>
      <c r="P86" s="54" t="str">
        <f t="shared" si="8"/>
        <v/>
      </c>
      <c r="Q86" s="32"/>
      <c r="R86" s="26"/>
      <c r="S86" s="28" t="str">
        <f t="shared" si="9"/>
        <v/>
      </c>
    </row>
    <row r="87" spans="2:19" ht="24.95" customHeight="1" x14ac:dyDescent="0.25">
      <c r="B87" s="48" t="str">
        <f>IF(TipoT!C87="","",TipoT!B87)</f>
        <v/>
      </c>
      <c r="C87" s="26"/>
      <c r="D87" s="57"/>
      <c r="E87" s="57"/>
      <c r="F87" s="50" t="str">
        <f t="shared" si="5"/>
        <v/>
      </c>
      <c r="G87" s="26"/>
      <c r="H87" s="51" t="str">
        <f>IF(B87="","",VLOOKUP(B87,TipoT!$B$7:$E$506,4,0))</f>
        <v/>
      </c>
      <c r="I87" s="51" t="str">
        <f>IF(H87="","",VLOOKUP(H87,Funcionários!$B$7:$E$1006,4,0))</f>
        <v/>
      </c>
      <c r="J87" s="51" t="str">
        <f>IF(B87="","",VLOOKUP(B87,TipoT!$B$7:$F$506,5,0))</f>
        <v/>
      </c>
      <c r="K87" s="32"/>
      <c r="L87" s="55"/>
      <c r="M87" s="56"/>
      <c r="N87" s="54" t="str">
        <f t="shared" si="6"/>
        <v/>
      </c>
      <c r="O87" s="54" t="str">
        <f t="shared" si="7"/>
        <v/>
      </c>
      <c r="P87" s="54" t="str">
        <f t="shared" si="8"/>
        <v/>
      </c>
      <c r="Q87" s="32"/>
      <c r="R87" s="26"/>
      <c r="S87" s="28" t="str">
        <f t="shared" si="9"/>
        <v/>
      </c>
    </row>
    <row r="88" spans="2:19" ht="24.95" customHeight="1" x14ac:dyDescent="0.25">
      <c r="B88" s="48" t="str">
        <f>IF(TipoT!C88="","",TipoT!B88)</f>
        <v/>
      </c>
      <c r="C88" s="26"/>
      <c r="D88" s="57"/>
      <c r="E88" s="57"/>
      <c r="F88" s="50" t="str">
        <f t="shared" si="5"/>
        <v/>
      </c>
      <c r="G88" s="26"/>
      <c r="H88" s="51" t="str">
        <f>IF(B88="","",VLOOKUP(B88,TipoT!$B$7:$E$506,4,0))</f>
        <v/>
      </c>
      <c r="I88" s="51" t="str">
        <f>IF(H88="","",VLOOKUP(H88,Funcionários!$B$7:$E$1006,4,0))</f>
        <v/>
      </c>
      <c r="J88" s="51" t="str">
        <f>IF(B88="","",VLOOKUP(B88,TipoT!$B$7:$F$506,5,0))</f>
        <v/>
      </c>
      <c r="K88" s="32"/>
      <c r="L88" s="55"/>
      <c r="M88" s="56"/>
      <c r="N88" s="54" t="str">
        <f t="shared" si="6"/>
        <v/>
      </c>
      <c r="O88" s="54" t="str">
        <f t="shared" si="7"/>
        <v/>
      </c>
      <c r="P88" s="54" t="str">
        <f t="shared" si="8"/>
        <v/>
      </c>
      <c r="Q88" s="32"/>
      <c r="R88" s="26"/>
      <c r="S88" s="28" t="str">
        <f t="shared" si="9"/>
        <v/>
      </c>
    </row>
    <row r="89" spans="2:19" ht="24.95" customHeight="1" x14ac:dyDescent="0.25">
      <c r="B89" s="48" t="str">
        <f>IF(TipoT!C89="","",TipoT!B89)</f>
        <v/>
      </c>
      <c r="C89" s="26"/>
      <c r="D89" s="57"/>
      <c r="E89" s="57"/>
      <c r="F89" s="50" t="str">
        <f t="shared" si="5"/>
        <v/>
      </c>
      <c r="G89" s="26"/>
      <c r="H89" s="51" t="str">
        <f>IF(B89="","",VLOOKUP(B89,TipoT!$B$7:$E$506,4,0))</f>
        <v/>
      </c>
      <c r="I89" s="51" t="str">
        <f>IF(H89="","",VLOOKUP(H89,Funcionários!$B$7:$E$1006,4,0))</f>
        <v/>
      </c>
      <c r="J89" s="51" t="str">
        <f>IF(B89="","",VLOOKUP(B89,TipoT!$B$7:$F$506,5,0))</f>
        <v/>
      </c>
      <c r="K89" s="32"/>
      <c r="L89" s="55"/>
      <c r="M89" s="56"/>
      <c r="N89" s="54" t="str">
        <f t="shared" si="6"/>
        <v/>
      </c>
      <c r="O89" s="54" t="str">
        <f t="shared" si="7"/>
        <v/>
      </c>
      <c r="P89" s="54" t="str">
        <f t="shared" si="8"/>
        <v/>
      </c>
      <c r="Q89" s="32"/>
      <c r="R89" s="26"/>
      <c r="S89" s="28" t="str">
        <f t="shared" si="9"/>
        <v/>
      </c>
    </row>
    <row r="90" spans="2:19" ht="24.95" customHeight="1" x14ac:dyDescent="0.25">
      <c r="B90" s="48" t="str">
        <f>IF(TipoT!C90="","",TipoT!B90)</f>
        <v/>
      </c>
      <c r="C90" s="26"/>
      <c r="D90" s="57"/>
      <c r="E90" s="57"/>
      <c r="F90" s="50" t="str">
        <f t="shared" si="5"/>
        <v/>
      </c>
      <c r="G90" s="26"/>
      <c r="H90" s="51" t="str">
        <f>IF(B90="","",VLOOKUP(B90,TipoT!$B$7:$E$506,4,0))</f>
        <v/>
      </c>
      <c r="I90" s="51" t="str">
        <f>IF(H90="","",VLOOKUP(H90,Funcionários!$B$7:$E$1006,4,0))</f>
        <v/>
      </c>
      <c r="J90" s="51" t="str">
        <f>IF(B90="","",VLOOKUP(B90,TipoT!$B$7:$F$506,5,0))</f>
        <v/>
      </c>
      <c r="K90" s="32"/>
      <c r="L90" s="55"/>
      <c r="M90" s="56"/>
      <c r="N90" s="54" t="str">
        <f t="shared" si="6"/>
        <v/>
      </c>
      <c r="O90" s="54" t="str">
        <f t="shared" si="7"/>
        <v/>
      </c>
      <c r="P90" s="54" t="str">
        <f t="shared" si="8"/>
        <v/>
      </c>
      <c r="Q90" s="32"/>
      <c r="R90" s="26"/>
      <c r="S90" s="28" t="str">
        <f t="shared" si="9"/>
        <v/>
      </c>
    </row>
    <row r="91" spans="2:19" ht="24.95" customHeight="1" x14ac:dyDescent="0.25">
      <c r="B91" s="48" t="str">
        <f>IF(TipoT!C91="","",TipoT!B91)</f>
        <v/>
      </c>
      <c r="C91" s="26"/>
      <c r="D91" s="57"/>
      <c r="E91" s="57"/>
      <c r="F91" s="50" t="str">
        <f t="shared" si="5"/>
        <v/>
      </c>
      <c r="G91" s="26"/>
      <c r="H91" s="51" t="str">
        <f>IF(B91="","",VLOOKUP(B91,TipoT!$B$7:$E$506,4,0))</f>
        <v/>
      </c>
      <c r="I91" s="51" t="str">
        <f>IF(H91="","",VLOOKUP(H91,Funcionários!$B$7:$E$1006,4,0))</f>
        <v/>
      </c>
      <c r="J91" s="51" t="str">
        <f>IF(B91="","",VLOOKUP(B91,TipoT!$B$7:$F$506,5,0))</f>
        <v/>
      </c>
      <c r="K91" s="32"/>
      <c r="L91" s="55"/>
      <c r="M91" s="56"/>
      <c r="N91" s="54" t="str">
        <f t="shared" si="6"/>
        <v/>
      </c>
      <c r="O91" s="54" t="str">
        <f t="shared" si="7"/>
        <v/>
      </c>
      <c r="P91" s="54" t="str">
        <f t="shared" si="8"/>
        <v/>
      </c>
      <c r="Q91" s="32"/>
      <c r="R91" s="26"/>
      <c r="S91" s="28" t="str">
        <f t="shared" si="9"/>
        <v/>
      </c>
    </row>
    <row r="92" spans="2:19" ht="24.95" customHeight="1" x14ac:dyDescent="0.25">
      <c r="B92" s="48" t="str">
        <f>IF(TipoT!C92="","",TipoT!B92)</f>
        <v/>
      </c>
      <c r="C92" s="26"/>
      <c r="D92" s="57"/>
      <c r="E92" s="57"/>
      <c r="F92" s="50" t="str">
        <f t="shared" si="5"/>
        <v/>
      </c>
      <c r="G92" s="26"/>
      <c r="H92" s="51" t="str">
        <f>IF(B92="","",VLOOKUP(B92,TipoT!$B$7:$E$506,4,0))</f>
        <v/>
      </c>
      <c r="I92" s="51" t="str">
        <f>IF(H92="","",VLOOKUP(H92,Funcionários!$B$7:$E$1006,4,0))</f>
        <v/>
      </c>
      <c r="J92" s="51" t="str">
        <f>IF(B92="","",VLOOKUP(B92,TipoT!$B$7:$F$506,5,0))</f>
        <v/>
      </c>
      <c r="K92" s="32"/>
      <c r="L92" s="55"/>
      <c r="M92" s="56"/>
      <c r="N92" s="54" t="str">
        <f t="shared" si="6"/>
        <v/>
      </c>
      <c r="O92" s="54" t="str">
        <f t="shared" si="7"/>
        <v/>
      </c>
      <c r="P92" s="54" t="str">
        <f t="shared" si="8"/>
        <v/>
      </c>
      <c r="Q92" s="32"/>
      <c r="R92" s="26"/>
      <c r="S92" s="28" t="str">
        <f t="shared" si="9"/>
        <v/>
      </c>
    </row>
    <row r="93" spans="2:19" ht="24.95" customHeight="1" x14ac:dyDescent="0.25">
      <c r="B93" s="48" t="str">
        <f>IF(TipoT!C93="","",TipoT!B93)</f>
        <v/>
      </c>
      <c r="C93" s="26"/>
      <c r="D93" s="57"/>
      <c r="E93" s="57"/>
      <c r="F93" s="50" t="str">
        <f t="shared" si="5"/>
        <v/>
      </c>
      <c r="G93" s="26"/>
      <c r="H93" s="51" t="str">
        <f>IF(B93="","",VLOOKUP(B93,TipoT!$B$7:$E$506,4,0))</f>
        <v/>
      </c>
      <c r="I93" s="51" t="str">
        <f>IF(H93="","",VLOOKUP(H93,Funcionários!$B$7:$E$1006,4,0))</f>
        <v/>
      </c>
      <c r="J93" s="51" t="str">
        <f>IF(B93="","",VLOOKUP(B93,TipoT!$B$7:$F$506,5,0))</f>
        <v/>
      </c>
      <c r="K93" s="32"/>
      <c r="L93" s="55"/>
      <c r="M93" s="56"/>
      <c r="N93" s="54" t="str">
        <f t="shared" si="6"/>
        <v/>
      </c>
      <c r="O93" s="54" t="str">
        <f t="shared" si="7"/>
        <v/>
      </c>
      <c r="P93" s="54" t="str">
        <f t="shared" si="8"/>
        <v/>
      </c>
      <c r="Q93" s="32"/>
      <c r="R93" s="26"/>
      <c r="S93" s="28" t="str">
        <f t="shared" si="9"/>
        <v/>
      </c>
    </row>
    <row r="94" spans="2:19" ht="24.95" customHeight="1" x14ac:dyDescent="0.25">
      <c r="B94" s="48" t="str">
        <f>IF(TipoT!C94="","",TipoT!B94)</f>
        <v/>
      </c>
      <c r="C94" s="26"/>
      <c r="D94" s="57"/>
      <c r="E94" s="57"/>
      <c r="F94" s="50" t="str">
        <f t="shared" si="5"/>
        <v/>
      </c>
      <c r="G94" s="26"/>
      <c r="H94" s="51" t="str">
        <f>IF(B94="","",VLOOKUP(B94,TipoT!$B$7:$E$506,4,0))</f>
        <v/>
      </c>
      <c r="I94" s="51" t="str">
        <f>IF(H94="","",VLOOKUP(H94,Funcionários!$B$7:$E$1006,4,0))</f>
        <v/>
      </c>
      <c r="J94" s="51" t="str">
        <f>IF(B94="","",VLOOKUP(B94,TipoT!$B$7:$F$506,5,0))</f>
        <v/>
      </c>
      <c r="K94" s="32"/>
      <c r="L94" s="55"/>
      <c r="M94" s="56"/>
      <c r="N94" s="54" t="str">
        <f t="shared" si="6"/>
        <v/>
      </c>
      <c r="O94" s="54" t="str">
        <f t="shared" si="7"/>
        <v/>
      </c>
      <c r="P94" s="54" t="str">
        <f t="shared" si="8"/>
        <v/>
      </c>
      <c r="Q94" s="32"/>
      <c r="R94" s="26"/>
      <c r="S94" s="28" t="str">
        <f t="shared" si="9"/>
        <v/>
      </c>
    </row>
    <row r="95" spans="2:19" ht="24.95" customHeight="1" x14ac:dyDescent="0.25">
      <c r="B95" s="48" t="str">
        <f>IF(TipoT!C95="","",TipoT!B95)</f>
        <v/>
      </c>
      <c r="C95" s="26"/>
      <c r="D95" s="57"/>
      <c r="E95" s="57"/>
      <c r="F95" s="50" t="str">
        <f t="shared" si="5"/>
        <v/>
      </c>
      <c r="G95" s="26"/>
      <c r="H95" s="51" t="str">
        <f>IF(B95="","",VLOOKUP(B95,TipoT!$B$7:$E$506,4,0))</f>
        <v/>
      </c>
      <c r="I95" s="51" t="str">
        <f>IF(H95="","",VLOOKUP(H95,Funcionários!$B$7:$E$1006,4,0))</f>
        <v/>
      </c>
      <c r="J95" s="51" t="str">
        <f>IF(B95="","",VLOOKUP(B95,TipoT!$B$7:$F$506,5,0))</f>
        <v/>
      </c>
      <c r="K95" s="32"/>
      <c r="L95" s="55"/>
      <c r="M95" s="56"/>
      <c r="N95" s="54" t="str">
        <f t="shared" si="6"/>
        <v/>
      </c>
      <c r="O95" s="54" t="str">
        <f t="shared" si="7"/>
        <v/>
      </c>
      <c r="P95" s="54" t="str">
        <f t="shared" si="8"/>
        <v/>
      </c>
      <c r="Q95" s="32"/>
      <c r="R95" s="26"/>
      <c r="S95" s="28" t="str">
        <f t="shared" si="9"/>
        <v/>
      </c>
    </row>
    <row r="96" spans="2:19" ht="24.95" customHeight="1" x14ac:dyDescent="0.25">
      <c r="B96" s="48" t="str">
        <f>IF(TipoT!C96="","",TipoT!B96)</f>
        <v/>
      </c>
      <c r="C96" s="26"/>
      <c r="D96" s="57"/>
      <c r="E96" s="57"/>
      <c r="F96" s="50" t="str">
        <f t="shared" si="5"/>
        <v/>
      </c>
      <c r="G96" s="26"/>
      <c r="H96" s="51" t="str">
        <f>IF(B96="","",VLOOKUP(B96,TipoT!$B$7:$E$506,4,0))</f>
        <v/>
      </c>
      <c r="I96" s="51" t="str">
        <f>IF(H96="","",VLOOKUP(H96,Funcionários!$B$7:$E$1006,4,0))</f>
        <v/>
      </c>
      <c r="J96" s="51" t="str">
        <f>IF(B96="","",VLOOKUP(B96,TipoT!$B$7:$F$506,5,0))</f>
        <v/>
      </c>
      <c r="K96" s="32"/>
      <c r="L96" s="55"/>
      <c r="M96" s="56"/>
      <c r="N96" s="54" t="str">
        <f t="shared" si="6"/>
        <v/>
      </c>
      <c r="O96" s="54" t="str">
        <f t="shared" si="7"/>
        <v/>
      </c>
      <c r="P96" s="54" t="str">
        <f t="shared" si="8"/>
        <v/>
      </c>
      <c r="Q96" s="32"/>
      <c r="R96" s="26"/>
      <c r="S96" s="28" t="str">
        <f t="shared" si="9"/>
        <v/>
      </c>
    </row>
    <row r="97" spans="2:19" ht="24.95" customHeight="1" x14ac:dyDescent="0.25">
      <c r="B97" s="48" t="str">
        <f>IF(TipoT!C97="","",TipoT!B97)</f>
        <v/>
      </c>
      <c r="C97" s="26"/>
      <c r="D97" s="57"/>
      <c r="E97" s="57"/>
      <c r="F97" s="50" t="str">
        <f t="shared" si="5"/>
        <v/>
      </c>
      <c r="G97" s="26"/>
      <c r="H97" s="51" t="str">
        <f>IF(B97="","",VLOOKUP(B97,TipoT!$B$7:$E$506,4,0))</f>
        <v/>
      </c>
      <c r="I97" s="51" t="str">
        <f>IF(H97="","",VLOOKUP(H97,Funcionários!$B$7:$E$1006,4,0))</f>
        <v/>
      </c>
      <c r="J97" s="51" t="str">
        <f>IF(B97="","",VLOOKUP(B97,TipoT!$B$7:$F$506,5,0))</f>
        <v/>
      </c>
      <c r="K97" s="32"/>
      <c r="L97" s="55"/>
      <c r="M97" s="56"/>
      <c r="N97" s="54" t="str">
        <f t="shared" si="6"/>
        <v/>
      </c>
      <c r="O97" s="54" t="str">
        <f t="shared" si="7"/>
        <v/>
      </c>
      <c r="P97" s="54" t="str">
        <f t="shared" si="8"/>
        <v/>
      </c>
      <c r="Q97" s="32"/>
      <c r="R97" s="26"/>
      <c r="S97" s="28" t="str">
        <f t="shared" si="9"/>
        <v/>
      </c>
    </row>
    <row r="98" spans="2:19" ht="24.95" customHeight="1" x14ac:dyDescent="0.25">
      <c r="B98" s="48" t="str">
        <f>IF(TipoT!C98="","",TipoT!B98)</f>
        <v/>
      </c>
      <c r="C98" s="26"/>
      <c r="D98" s="57"/>
      <c r="E98" s="57"/>
      <c r="F98" s="50" t="str">
        <f t="shared" si="5"/>
        <v/>
      </c>
      <c r="G98" s="26"/>
      <c r="H98" s="51" t="str">
        <f>IF(B98="","",VLOOKUP(B98,TipoT!$B$7:$E$506,4,0))</f>
        <v/>
      </c>
      <c r="I98" s="51" t="str">
        <f>IF(H98="","",VLOOKUP(H98,Funcionários!$B$7:$E$1006,4,0))</f>
        <v/>
      </c>
      <c r="J98" s="51" t="str">
        <f>IF(B98="","",VLOOKUP(B98,TipoT!$B$7:$F$506,5,0))</f>
        <v/>
      </c>
      <c r="K98" s="32"/>
      <c r="L98" s="55"/>
      <c r="M98" s="56"/>
      <c r="N98" s="54" t="str">
        <f t="shared" si="6"/>
        <v/>
      </c>
      <c r="O98" s="54" t="str">
        <f t="shared" si="7"/>
        <v/>
      </c>
      <c r="P98" s="54" t="str">
        <f t="shared" si="8"/>
        <v/>
      </c>
      <c r="Q98" s="32"/>
      <c r="R98" s="26"/>
      <c r="S98" s="28" t="str">
        <f t="shared" si="9"/>
        <v/>
      </c>
    </row>
    <row r="99" spans="2:19" ht="24.95" customHeight="1" x14ac:dyDescent="0.25">
      <c r="B99" s="48" t="str">
        <f>IF(TipoT!C99="","",TipoT!B99)</f>
        <v/>
      </c>
      <c r="C99" s="26"/>
      <c r="D99" s="57"/>
      <c r="E99" s="57"/>
      <c r="F99" s="50" t="str">
        <f t="shared" si="5"/>
        <v/>
      </c>
      <c r="G99" s="26"/>
      <c r="H99" s="51" t="str">
        <f>IF(B99="","",VLOOKUP(B99,TipoT!$B$7:$E$506,4,0))</f>
        <v/>
      </c>
      <c r="I99" s="51" t="str">
        <f>IF(H99="","",VLOOKUP(H99,Funcionários!$B$7:$E$1006,4,0))</f>
        <v/>
      </c>
      <c r="J99" s="51" t="str">
        <f>IF(B99="","",VLOOKUP(B99,TipoT!$B$7:$F$506,5,0))</f>
        <v/>
      </c>
      <c r="K99" s="32"/>
      <c r="L99" s="55"/>
      <c r="M99" s="56"/>
      <c r="N99" s="54" t="str">
        <f t="shared" si="6"/>
        <v/>
      </c>
      <c r="O99" s="54" t="str">
        <f t="shared" si="7"/>
        <v/>
      </c>
      <c r="P99" s="54" t="str">
        <f t="shared" si="8"/>
        <v/>
      </c>
      <c r="Q99" s="32"/>
      <c r="R99" s="26"/>
      <c r="S99" s="28" t="str">
        <f t="shared" si="9"/>
        <v/>
      </c>
    </row>
    <row r="100" spans="2:19" ht="24.95" customHeight="1" x14ac:dyDescent="0.25">
      <c r="B100" s="48" t="str">
        <f>IF(TipoT!C100="","",TipoT!B100)</f>
        <v/>
      </c>
      <c r="C100" s="26"/>
      <c r="D100" s="57"/>
      <c r="E100" s="57"/>
      <c r="F100" s="50" t="str">
        <f t="shared" si="5"/>
        <v/>
      </c>
      <c r="G100" s="26"/>
      <c r="H100" s="51" t="str">
        <f>IF(B100="","",VLOOKUP(B100,TipoT!$B$7:$E$506,4,0))</f>
        <v/>
      </c>
      <c r="I100" s="51" t="str">
        <f>IF(H100="","",VLOOKUP(H100,Funcionários!$B$7:$E$1006,4,0))</f>
        <v/>
      </c>
      <c r="J100" s="51" t="str">
        <f>IF(B100="","",VLOOKUP(B100,TipoT!$B$7:$F$506,5,0))</f>
        <v/>
      </c>
      <c r="K100" s="32"/>
      <c r="L100" s="55"/>
      <c r="M100" s="56"/>
      <c r="N100" s="54" t="str">
        <f t="shared" si="6"/>
        <v/>
      </c>
      <c r="O100" s="54" t="str">
        <f t="shared" si="7"/>
        <v/>
      </c>
      <c r="P100" s="54" t="str">
        <f t="shared" si="8"/>
        <v/>
      </c>
      <c r="Q100" s="32"/>
      <c r="R100" s="26"/>
      <c r="S100" s="28" t="str">
        <f t="shared" si="9"/>
        <v/>
      </c>
    </row>
    <row r="101" spans="2:19" ht="24.95" customHeight="1" x14ac:dyDescent="0.25">
      <c r="B101" s="48" t="str">
        <f>IF(TipoT!C101="","",TipoT!B101)</f>
        <v/>
      </c>
      <c r="C101" s="26"/>
      <c r="D101" s="57"/>
      <c r="E101" s="57"/>
      <c r="F101" s="50" t="str">
        <f t="shared" si="5"/>
        <v/>
      </c>
      <c r="G101" s="26"/>
      <c r="H101" s="51" t="str">
        <f>IF(B101="","",VLOOKUP(B101,TipoT!$B$7:$E$506,4,0))</f>
        <v/>
      </c>
      <c r="I101" s="51" t="str">
        <f>IF(H101="","",VLOOKUP(H101,Funcionários!$B$7:$E$1006,4,0))</f>
        <v/>
      </c>
      <c r="J101" s="51" t="str">
        <f>IF(B101="","",VLOOKUP(B101,TipoT!$B$7:$F$506,5,0))</f>
        <v/>
      </c>
      <c r="K101" s="32"/>
      <c r="L101" s="55"/>
      <c r="M101" s="56"/>
      <c r="N101" s="54" t="str">
        <f t="shared" si="6"/>
        <v/>
      </c>
      <c r="O101" s="54" t="str">
        <f t="shared" si="7"/>
        <v/>
      </c>
      <c r="P101" s="54" t="str">
        <f t="shared" si="8"/>
        <v/>
      </c>
      <c r="Q101" s="32"/>
      <c r="R101" s="26"/>
      <c r="S101" s="28" t="str">
        <f t="shared" si="9"/>
        <v/>
      </c>
    </row>
    <row r="102" spans="2:19" ht="24.95" customHeight="1" x14ac:dyDescent="0.25">
      <c r="B102" s="48" t="str">
        <f>IF(TipoT!C102="","",TipoT!B102)</f>
        <v/>
      </c>
      <c r="C102" s="26"/>
      <c r="D102" s="57"/>
      <c r="E102" s="57"/>
      <c r="F102" s="50" t="str">
        <f t="shared" si="5"/>
        <v/>
      </c>
      <c r="G102" s="26"/>
      <c r="H102" s="51" t="str">
        <f>IF(B102="","",VLOOKUP(B102,TipoT!$B$7:$E$506,4,0))</f>
        <v/>
      </c>
      <c r="I102" s="51" t="str">
        <f>IF(H102="","",VLOOKUP(H102,Funcionários!$B$7:$E$1006,4,0))</f>
        <v/>
      </c>
      <c r="J102" s="51" t="str">
        <f>IF(B102="","",VLOOKUP(B102,TipoT!$B$7:$F$506,5,0))</f>
        <v/>
      </c>
      <c r="K102" s="32"/>
      <c r="L102" s="55"/>
      <c r="M102" s="56"/>
      <c r="N102" s="54" t="str">
        <f t="shared" si="6"/>
        <v/>
      </c>
      <c r="O102" s="54" t="str">
        <f t="shared" si="7"/>
        <v/>
      </c>
      <c r="P102" s="54" t="str">
        <f t="shared" si="8"/>
        <v/>
      </c>
      <c r="Q102" s="32"/>
      <c r="R102" s="26"/>
      <c r="S102" s="28" t="str">
        <f t="shared" si="9"/>
        <v/>
      </c>
    </row>
    <row r="103" spans="2:19" ht="24.95" customHeight="1" x14ac:dyDescent="0.25">
      <c r="B103" s="48" t="str">
        <f>IF(TipoT!C103="","",TipoT!B103)</f>
        <v/>
      </c>
      <c r="C103" s="26"/>
      <c r="D103" s="57"/>
      <c r="E103" s="57"/>
      <c r="F103" s="50" t="str">
        <f t="shared" si="5"/>
        <v/>
      </c>
      <c r="G103" s="26"/>
      <c r="H103" s="51" t="str">
        <f>IF(B103="","",VLOOKUP(B103,TipoT!$B$7:$E$506,4,0))</f>
        <v/>
      </c>
      <c r="I103" s="51" t="str">
        <f>IF(H103="","",VLOOKUP(H103,Funcionários!$B$7:$E$1006,4,0))</f>
        <v/>
      </c>
      <c r="J103" s="51" t="str">
        <f>IF(B103="","",VLOOKUP(B103,TipoT!$B$7:$F$506,5,0))</f>
        <v/>
      </c>
      <c r="K103" s="32"/>
      <c r="L103" s="55"/>
      <c r="M103" s="56"/>
      <c r="N103" s="54" t="str">
        <f t="shared" si="6"/>
        <v/>
      </c>
      <c r="O103" s="54" t="str">
        <f t="shared" si="7"/>
        <v/>
      </c>
      <c r="P103" s="54" t="str">
        <f t="shared" si="8"/>
        <v/>
      </c>
      <c r="Q103" s="32"/>
      <c r="R103" s="26"/>
      <c r="S103" s="28" t="str">
        <f t="shared" si="9"/>
        <v/>
      </c>
    </row>
    <row r="104" spans="2:19" ht="24.95" customHeight="1" x14ac:dyDescent="0.25">
      <c r="B104" s="48" t="str">
        <f>IF(TipoT!C104="","",TipoT!B104)</f>
        <v/>
      </c>
      <c r="C104" s="26"/>
      <c r="D104" s="57"/>
      <c r="E104" s="57"/>
      <c r="F104" s="50" t="str">
        <f t="shared" si="5"/>
        <v/>
      </c>
      <c r="G104" s="26"/>
      <c r="H104" s="51" t="str">
        <f>IF(B104="","",VLOOKUP(B104,TipoT!$B$7:$E$506,4,0))</f>
        <v/>
      </c>
      <c r="I104" s="51" t="str">
        <f>IF(H104="","",VLOOKUP(H104,Funcionários!$B$7:$E$1006,4,0))</f>
        <v/>
      </c>
      <c r="J104" s="51" t="str">
        <f>IF(B104="","",VLOOKUP(B104,TipoT!$B$7:$F$506,5,0))</f>
        <v/>
      </c>
      <c r="K104" s="32"/>
      <c r="L104" s="55"/>
      <c r="M104" s="56"/>
      <c r="N104" s="54" t="str">
        <f t="shared" si="6"/>
        <v/>
      </c>
      <c r="O104" s="54" t="str">
        <f t="shared" si="7"/>
        <v/>
      </c>
      <c r="P104" s="54" t="str">
        <f t="shared" si="8"/>
        <v/>
      </c>
      <c r="Q104" s="32"/>
      <c r="R104" s="26"/>
      <c r="S104" s="28" t="str">
        <f t="shared" si="9"/>
        <v/>
      </c>
    </row>
    <row r="105" spans="2:19" ht="24.95" customHeight="1" x14ac:dyDescent="0.25">
      <c r="B105" s="48" t="str">
        <f>IF(TipoT!C105="","",TipoT!B105)</f>
        <v/>
      </c>
      <c r="C105" s="26"/>
      <c r="D105" s="57"/>
      <c r="E105" s="57"/>
      <c r="F105" s="50" t="str">
        <f t="shared" si="5"/>
        <v/>
      </c>
      <c r="G105" s="26"/>
      <c r="H105" s="51" t="str">
        <f>IF(B105="","",VLOOKUP(B105,TipoT!$B$7:$E$506,4,0))</f>
        <v/>
      </c>
      <c r="I105" s="51" t="str">
        <f>IF(H105="","",VLOOKUP(H105,Funcionários!$B$7:$E$1006,4,0))</f>
        <v/>
      </c>
      <c r="J105" s="51" t="str">
        <f>IF(B105="","",VLOOKUP(B105,TipoT!$B$7:$F$506,5,0))</f>
        <v/>
      </c>
      <c r="K105" s="32"/>
      <c r="L105" s="55"/>
      <c r="M105" s="56"/>
      <c r="N105" s="54" t="str">
        <f t="shared" si="6"/>
        <v/>
      </c>
      <c r="O105" s="54" t="str">
        <f t="shared" si="7"/>
        <v/>
      </c>
      <c r="P105" s="54" t="str">
        <f t="shared" si="8"/>
        <v/>
      </c>
      <c r="Q105" s="32"/>
      <c r="R105" s="26"/>
      <c r="S105" s="28" t="str">
        <f t="shared" si="9"/>
        <v/>
      </c>
    </row>
    <row r="106" spans="2:19" ht="24.95" customHeight="1" x14ac:dyDescent="0.25">
      <c r="B106" s="48" t="str">
        <f>IF(TipoT!C106="","",TipoT!B106)</f>
        <v/>
      </c>
      <c r="C106" s="26"/>
      <c r="D106" s="57"/>
      <c r="E106" s="57"/>
      <c r="F106" s="50" t="str">
        <f t="shared" si="5"/>
        <v/>
      </c>
      <c r="G106" s="26"/>
      <c r="H106" s="51" t="str">
        <f>IF(B106="","",VLOOKUP(B106,TipoT!$B$7:$E$506,4,0))</f>
        <v/>
      </c>
      <c r="I106" s="51" t="str">
        <f>IF(H106="","",VLOOKUP(H106,Funcionários!$B$7:$E$1006,4,0))</f>
        <v/>
      </c>
      <c r="J106" s="51" t="str">
        <f>IF(B106="","",VLOOKUP(B106,TipoT!$B$7:$F$506,5,0))</f>
        <v/>
      </c>
      <c r="K106" s="32"/>
      <c r="L106" s="55"/>
      <c r="M106" s="56"/>
      <c r="N106" s="54" t="str">
        <f t="shared" si="6"/>
        <v/>
      </c>
      <c r="O106" s="54" t="str">
        <f t="shared" si="7"/>
        <v/>
      </c>
      <c r="P106" s="54" t="str">
        <f t="shared" si="8"/>
        <v/>
      </c>
      <c r="Q106" s="32"/>
      <c r="R106" s="26"/>
      <c r="S106" s="28" t="str">
        <f t="shared" si="9"/>
        <v/>
      </c>
    </row>
    <row r="107" spans="2:19" ht="24.95" customHeight="1" x14ac:dyDescent="0.25">
      <c r="B107" s="48" t="str">
        <f>IF(TipoT!C107="","",TipoT!B107)</f>
        <v/>
      </c>
      <c r="C107" s="26"/>
      <c r="D107" s="57"/>
      <c r="E107" s="57"/>
      <c r="F107" s="50" t="str">
        <f t="shared" si="5"/>
        <v/>
      </c>
      <c r="G107" s="26"/>
      <c r="H107" s="51" t="str">
        <f>IF(B107="","",VLOOKUP(B107,TipoT!$B$7:$E$506,4,0))</f>
        <v/>
      </c>
      <c r="I107" s="51" t="str">
        <f>IF(H107="","",VLOOKUP(H107,Funcionários!$B$7:$E$1006,4,0))</f>
        <v/>
      </c>
      <c r="J107" s="51" t="str">
        <f>IF(B107="","",VLOOKUP(B107,TipoT!$B$7:$F$506,5,0))</f>
        <v/>
      </c>
      <c r="K107" s="32"/>
      <c r="L107" s="55"/>
      <c r="M107" s="56"/>
      <c r="N107" s="54" t="str">
        <f t="shared" si="6"/>
        <v/>
      </c>
      <c r="O107" s="54" t="str">
        <f t="shared" si="7"/>
        <v/>
      </c>
      <c r="P107" s="54" t="str">
        <f t="shared" si="8"/>
        <v/>
      </c>
      <c r="Q107" s="32"/>
      <c r="R107" s="26"/>
      <c r="S107" s="28" t="str">
        <f t="shared" si="9"/>
        <v/>
      </c>
    </row>
    <row r="108" spans="2:19" ht="24.95" customHeight="1" x14ac:dyDescent="0.25">
      <c r="B108" s="48" t="str">
        <f>IF(TipoT!C108="","",TipoT!B108)</f>
        <v/>
      </c>
      <c r="C108" s="26"/>
      <c r="D108" s="57"/>
      <c r="E108" s="57"/>
      <c r="F108" s="50" t="str">
        <f t="shared" si="5"/>
        <v/>
      </c>
      <c r="G108" s="26"/>
      <c r="H108" s="51" t="str">
        <f>IF(B108="","",VLOOKUP(B108,TipoT!$B$7:$E$506,4,0))</f>
        <v/>
      </c>
      <c r="I108" s="51" t="str">
        <f>IF(H108="","",VLOOKUP(H108,Funcionários!$B$7:$E$1006,4,0))</f>
        <v/>
      </c>
      <c r="J108" s="51" t="str">
        <f>IF(B108="","",VLOOKUP(B108,TipoT!$B$7:$F$506,5,0))</f>
        <v/>
      </c>
      <c r="K108" s="32"/>
      <c r="L108" s="55"/>
      <c r="M108" s="56"/>
      <c r="N108" s="54" t="str">
        <f t="shared" si="6"/>
        <v/>
      </c>
      <c r="O108" s="54" t="str">
        <f t="shared" si="7"/>
        <v/>
      </c>
      <c r="P108" s="54" t="str">
        <f t="shared" si="8"/>
        <v/>
      </c>
      <c r="Q108" s="32"/>
      <c r="R108" s="26"/>
      <c r="S108" s="28" t="str">
        <f t="shared" si="9"/>
        <v/>
      </c>
    </row>
    <row r="109" spans="2:19" ht="24.95" customHeight="1" x14ac:dyDescent="0.25">
      <c r="B109" s="48" t="str">
        <f>IF(TipoT!C109="","",TipoT!B109)</f>
        <v/>
      </c>
      <c r="C109" s="26"/>
      <c r="D109" s="57"/>
      <c r="E109" s="57"/>
      <c r="F109" s="50" t="str">
        <f t="shared" si="5"/>
        <v/>
      </c>
      <c r="G109" s="26"/>
      <c r="H109" s="51" t="str">
        <f>IF(B109="","",VLOOKUP(B109,TipoT!$B$7:$E$506,4,0))</f>
        <v/>
      </c>
      <c r="I109" s="51" t="str">
        <f>IF(H109="","",VLOOKUP(H109,Funcionários!$B$7:$E$1006,4,0))</f>
        <v/>
      </c>
      <c r="J109" s="51" t="str">
        <f>IF(B109="","",VLOOKUP(B109,TipoT!$B$7:$F$506,5,0))</f>
        <v/>
      </c>
      <c r="K109" s="32"/>
      <c r="L109" s="55"/>
      <c r="M109" s="56"/>
      <c r="N109" s="54" t="str">
        <f t="shared" si="6"/>
        <v/>
      </c>
      <c r="O109" s="54" t="str">
        <f t="shared" si="7"/>
        <v/>
      </c>
      <c r="P109" s="54" t="str">
        <f t="shared" si="8"/>
        <v/>
      </c>
      <c r="Q109" s="32"/>
      <c r="R109" s="26"/>
      <c r="S109" s="28" t="str">
        <f t="shared" si="9"/>
        <v/>
      </c>
    </row>
    <row r="110" spans="2:19" ht="24.95" customHeight="1" x14ac:dyDescent="0.25">
      <c r="B110" s="48" t="str">
        <f>IF(TipoT!C110="","",TipoT!B110)</f>
        <v/>
      </c>
      <c r="C110" s="26"/>
      <c r="D110" s="57"/>
      <c r="E110" s="57"/>
      <c r="F110" s="50" t="str">
        <f t="shared" si="5"/>
        <v/>
      </c>
      <c r="G110" s="26"/>
      <c r="H110" s="51" t="str">
        <f>IF(B110="","",VLOOKUP(B110,TipoT!$B$7:$E$506,4,0))</f>
        <v/>
      </c>
      <c r="I110" s="51" t="str">
        <f>IF(H110="","",VLOOKUP(H110,Funcionários!$B$7:$E$1006,4,0))</f>
        <v/>
      </c>
      <c r="J110" s="51" t="str">
        <f>IF(B110="","",VLOOKUP(B110,TipoT!$B$7:$F$506,5,0))</f>
        <v/>
      </c>
      <c r="K110" s="32"/>
      <c r="L110" s="55"/>
      <c r="M110" s="56"/>
      <c r="N110" s="54" t="str">
        <f t="shared" si="6"/>
        <v/>
      </c>
      <c r="O110" s="54" t="str">
        <f t="shared" si="7"/>
        <v/>
      </c>
      <c r="P110" s="54" t="str">
        <f t="shared" si="8"/>
        <v/>
      </c>
      <c r="Q110" s="32"/>
      <c r="R110" s="26"/>
      <c r="S110" s="28" t="str">
        <f t="shared" si="9"/>
        <v/>
      </c>
    </row>
    <row r="111" spans="2:19" ht="24.95" customHeight="1" x14ac:dyDescent="0.25">
      <c r="B111" s="48" t="str">
        <f>IF(TipoT!C111="","",TipoT!B111)</f>
        <v/>
      </c>
      <c r="C111" s="26"/>
      <c r="D111" s="57"/>
      <c r="E111" s="57"/>
      <c r="F111" s="50" t="str">
        <f t="shared" si="5"/>
        <v/>
      </c>
      <c r="G111" s="26"/>
      <c r="H111" s="51" t="str">
        <f>IF(B111="","",VLOOKUP(B111,TipoT!$B$7:$E$506,4,0))</f>
        <v/>
      </c>
      <c r="I111" s="51" t="str">
        <f>IF(H111="","",VLOOKUP(H111,Funcionários!$B$7:$E$1006,4,0))</f>
        <v/>
      </c>
      <c r="J111" s="51" t="str">
        <f>IF(B111="","",VLOOKUP(B111,TipoT!$B$7:$F$506,5,0))</f>
        <v/>
      </c>
      <c r="K111" s="32"/>
      <c r="L111" s="55"/>
      <c r="M111" s="56"/>
      <c r="N111" s="54" t="str">
        <f t="shared" si="6"/>
        <v/>
      </c>
      <c r="O111" s="54" t="str">
        <f t="shared" si="7"/>
        <v/>
      </c>
      <c r="P111" s="54" t="str">
        <f t="shared" si="8"/>
        <v/>
      </c>
      <c r="Q111" s="32"/>
      <c r="R111" s="26"/>
      <c r="S111" s="28" t="str">
        <f t="shared" si="9"/>
        <v/>
      </c>
    </row>
    <row r="112" spans="2:19" ht="24.95" customHeight="1" x14ac:dyDescent="0.25">
      <c r="B112" s="48" t="str">
        <f>IF(TipoT!C112="","",TipoT!B112)</f>
        <v/>
      </c>
      <c r="C112" s="26"/>
      <c r="D112" s="57"/>
      <c r="E112" s="57"/>
      <c r="F112" s="50" t="str">
        <f t="shared" si="5"/>
        <v/>
      </c>
      <c r="G112" s="26"/>
      <c r="H112" s="51" t="str">
        <f>IF(B112="","",VLOOKUP(B112,TipoT!$B$7:$E$506,4,0))</f>
        <v/>
      </c>
      <c r="I112" s="51" t="str">
        <f>IF(H112="","",VLOOKUP(H112,Funcionários!$B$7:$E$1006,4,0))</f>
        <v/>
      </c>
      <c r="J112" s="51" t="str">
        <f>IF(B112="","",VLOOKUP(B112,TipoT!$B$7:$F$506,5,0))</f>
        <v/>
      </c>
      <c r="K112" s="32"/>
      <c r="L112" s="55"/>
      <c r="M112" s="56"/>
      <c r="N112" s="54" t="str">
        <f t="shared" si="6"/>
        <v/>
      </c>
      <c r="O112" s="54" t="str">
        <f t="shared" si="7"/>
        <v/>
      </c>
      <c r="P112" s="54" t="str">
        <f t="shared" si="8"/>
        <v/>
      </c>
      <c r="Q112" s="32"/>
      <c r="R112" s="26"/>
      <c r="S112" s="28" t="str">
        <f t="shared" si="9"/>
        <v/>
      </c>
    </row>
    <row r="113" spans="2:19" ht="24.95" customHeight="1" x14ac:dyDescent="0.25">
      <c r="B113" s="48" t="str">
        <f>IF(TipoT!C113="","",TipoT!B113)</f>
        <v/>
      </c>
      <c r="C113" s="26"/>
      <c r="D113" s="57"/>
      <c r="E113" s="57"/>
      <c r="F113" s="50" t="str">
        <f t="shared" si="5"/>
        <v/>
      </c>
      <c r="G113" s="26"/>
      <c r="H113" s="51" t="str">
        <f>IF(B113="","",VLOOKUP(B113,TipoT!$B$7:$E$506,4,0))</f>
        <v/>
      </c>
      <c r="I113" s="51" t="str">
        <f>IF(H113="","",VLOOKUP(H113,Funcionários!$B$7:$E$1006,4,0))</f>
        <v/>
      </c>
      <c r="J113" s="51" t="str">
        <f>IF(B113="","",VLOOKUP(B113,TipoT!$B$7:$F$506,5,0))</f>
        <v/>
      </c>
      <c r="K113" s="32"/>
      <c r="L113" s="55"/>
      <c r="M113" s="56"/>
      <c r="N113" s="54" t="str">
        <f t="shared" si="6"/>
        <v/>
      </c>
      <c r="O113" s="54" t="str">
        <f t="shared" si="7"/>
        <v/>
      </c>
      <c r="P113" s="54" t="str">
        <f t="shared" si="8"/>
        <v/>
      </c>
      <c r="Q113" s="32"/>
      <c r="R113" s="26"/>
      <c r="S113" s="28" t="str">
        <f t="shared" si="9"/>
        <v/>
      </c>
    </row>
    <row r="114" spans="2:19" ht="24.95" customHeight="1" x14ac:dyDescent="0.25">
      <c r="B114" s="48" t="str">
        <f>IF(TipoT!C114="","",TipoT!B114)</f>
        <v/>
      </c>
      <c r="C114" s="26"/>
      <c r="D114" s="57"/>
      <c r="E114" s="57"/>
      <c r="F114" s="50" t="str">
        <f t="shared" si="5"/>
        <v/>
      </c>
      <c r="G114" s="26"/>
      <c r="H114" s="51" t="str">
        <f>IF(B114="","",VLOOKUP(B114,TipoT!$B$7:$E$506,4,0))</f>
        <v/>
      </c>
      <c r="I114" s="51" t="str">
        <f>IF(H114="","",VLOOKUP(H114,Funcionários!$B$7:$E$1006,4,0))</f>
        <v/>
      </c>
      <c r="J114" s="51" t="str">
        <f>IF(B114="","",VLOOKUP(B114,TipoT!$B$7:$F$506,5,0))</f>
        <v/>
      </c>
      <c r="K114" s="32"/>
      <c r="L114" s="55"/>
      <c r="M114" s="56"/>
      <c r="N114" s="54" t="str">
        <f t="shared" si="6"/>
        <v/>
      </c>
      <c r="O114" s="54" t="str">
        <f t="shared" si="7"/>
        <v/>
      </c>
      <c r="P114" s="54" t="str">
        <f t="shared" si="8"/>
        <v/>
      </c>
      <c r="Q114" s="32"/>
      <c r="R114" s="26"/>
      <c r="S114" s="28" t="str">
        <f t="shared" si="9"/>
        <v/>
      </c>
    </row>
    <row r="115" spans="2:19" ht="24.95" customHeight="1" x14ac:dyDescent="0.25">
      <c r="B115" s="48" t="str">
        <f>IF(TipoT!C115="","",TipoT!B115)</f>
        <v/>
      </c>
      <c r="C115" s="26"/>
      <c r="D115" s="57"/>
      <c r="E115" s="57"/>
      <c r="F115" s="50" t="str">
        <f t="shared" si="5"/>
        <v/>
      </c>
      <c r="G115" s="26"/>
      <c r="H115" s="51" t="str">
        <f>IF(B115="","",VLOOKUP(B115,TipoT!$B$7:$E$506,4,0))</f>
        <v/>
      </c>
      <c r="I115" s="51" t="str">
        <f>IF(H115="","",VLOOKUP(H115,Funcionários!$B$7:$E$1006,4,0))</f>
        <v/>
      </c>
      <c r="J115" s="51" t="str">
        <f>IF(B115="","",VLOOKUP(B115,TipoT!$B$7:$F$506,5,0))</f>
        <v/>
      </c>
      <c r="K115" s="32"/>
      <c r="L115" s="55"/>
      <c r="M115" s="56"/>
      <c r="N115" s="54" t="str">
        <f t="shared" si="6"/>
        <v/>
      </c>
      <c r="O115" s="54" t="str">
        <f t="shared" si="7"/>
        <v/>
      </c>
      <c r="P115" s="54" t="str">
        <f t="shared" si="8"/>
        <v/>
      </c>
      <c r="Q115" s="32"/>
      <c r="R115" s="26"/>
      <c r="S115" s="28" t="str">
        <f t="shared" si="9"/>
        <v/>
      </c>
    </row>
    <row r="116" spans="2:19" ht="24.95" customHeight="1" x14ac:dyDescent="0.25">
      <c r="B116" s="48" t="str">
        <f>IF(TipoT!C116="","",TipoT!B116)</f>
        <v/>
      </c>
      <c r="C116" s="26"/>
      <c r="D116" s="57"/>
      <c r="E116" s="57"/>
      <c r="F116" s="50" t="str">
        <f t="shared" si="5"/>
        <v/>
      </c>
      <c r="G116" s="26"/>
      <c r="H116" s="51" t="str">
        <f>IF(B116="","",VLOOKUP(B116,TipoT!$B$7:$E$506,4,0))</f>
        <v/>
      </c>
      <c r="I116" s="51" t="str">
        <f>IF(H116="","",VLOOKUP(H116,Funcionários!$B$7:$E$1006,4,0))</f>
        <v/>
      </c>
      <c r="J116" s="51" t="str">
        <f>IF(B116="","",VLOOKUP(B116,TipoT!$B$7:$F$506,5,0))</f>
        <v/>
      </c>
      <c r="K116" s="32"/>
      <c r="L116" s="55"/>
      <c r="M116" s="56"/>
      <c r="N116" s="54" t="str">
        <f t="shared" si="6"/>
        <v/>
      </c>
      <c r="O116" s="54" t="str">
        <f t="shared" si="7"/>
        <v/>
      </c>
      <c r="P116" s="54" t="str">
        <f t="shared" si="8"/>
        <v/>
      </c>
      <c r="Q116" s="32"/>
      <c r="R116" s="26"/>
      <c r="S116" s="28" t="str">
        <f t="shared" si="9"/>
        <v/>
      </c>
    </row>
    <row r="117" spans="2:19" ht="24.95" customHeight="1" x14ac:dyDescent="0.25">
      <c r="B117" s="48" t="str">
        <f>IF(TipoT!C117="","",TipoT!B117)</f>
        <v/>
      </c>
      <c r="C117" s="26"/>
      <c r="D117" s="57"/>
      <c r="E117" s="57"/>
      <c r="F117" s="50" t="str">
        <f t="shared" si="5"/>
        <v/>
      </c>
      <c r="G117" s="26"/>
      <c r="H117" s="51" t="str">
        <f>IF(B117="","",VLOOKUP(B117,TipoT!$B$7:$E$506,4,0))</f>
        <v/>
      </c>
      <c r="I117" s="51" t="str">
        <f>IF(H117="","",VLOOKUP(H117,Funcionários!$B$7:$E$1006,4,0))</f>
        <v/>
      </c>
      <c r="J117" s="51" t="str">
        <f>IF(B117="","",VLOOKUP(B117,TipoT!$B$7:$F$506,5,0))</f>
        <v/>
      </c>
      <c r="K117" s="32"/>
      <c r="L117" s="55"/>
      <c r="M117" s="56"/>
      <c r="N117" s="54" t="str">
        <f t="shared" si="6"/>
        <v/>
      </c>
      <c r="O117" s="54" t="str">
        <f t="shared" si="7"/>
        <v/>
      </c>
      <c r="P117" s="54" t="str">
        <f t="shared" si="8"/>
        <v/>
      </c>
      <c r="Q117" s="32"/>
      <c r="R117" s="26"/>
      <c r="S117" s="28" t="str">
        <f t="shared" si="9"/>
        <v/>
      </c>
    </row>
    <row r="118" spans="2:19" ht="24.95" customHeight="1" x14ac:dyDescent="0.25">
      <c r="B118" s="48" t="str">
        <f>IF(TipoT!C118="","",TipoT!B118)</f>
        <v/>
      </c>
      <c r="C118" s="26"/>
      <c r="D118" s="57"/>
      <c r="E118" s="57"/>
      <c r="F118" s="50" t="str">
        <f t="shared" si="5"/>
        <v/>
      </c>
      <c r="G118" s="26"/>
      <c r="H118" s="51" t="str">
        <f>IF(B118="","",VLOOKUP(B118,TipoT!$B$7:$E$506,4,0))</f>
        <v/>
      </c>
      <c r="I118" s="51" t="str">
        <f>IF(H118="","",VLOOKUP(H118,Funcionários!$B$7:$E$1006,4,0))</f>
        <v/>
      </c>
      <c r="J118" s="51" t="str">
        <f>IF(B118="","",VLOOKUP(B118,TipoT!$B$7:$F$506,5,0))</f>
        <v/>
      </c>
      <c r="K118" s="32"/>
      <c r="L118" s="55"/>
      <c r="M118" s="56"/>
      <c r="N118" s="54" t="str">
        <f t="shared" si="6"/>
        <v/>
      </c>
      <c r="O118" s="54" t="str">
        <f t="shared" si="7"/>
        <v/>
      </c>
      <c r="P118" s="54" t="str">
        <f t="shared" si="8"/>
        <v/>
      </c>
      <c r="Q118" s="32"/>
      <c r="R118" s="26"/>
      <c r="S118" s="28" t="str">
        <f t="shared" si="9"/>
        <v/>
      </c>
    </row>
    <row r="119" spans="2:19" ht="24.95" customHeight="1" x14ac:dyDescent="0.25">
      <c r="B119" s="48" t="str">
        <f>IF(TipoT!C119="","",TipoT!B119)</f>
        <v/>
      </c>
      <c r="C119" s="26"/>
      <c r="D119" s="57"/>
      <c r="E119" s="57"/>
      <c r="F119" s="50" t="str">
        <f t="shared" si="5"/>
        <v/>
      </c>
      <c r="G119" s="26"/>
      <c r="H119" s="51" t="str">
        <f>IF(B119="","",VLOOKUP(B119,TipoT!$B$7:$E$506,4,0))</f>
        <v/>
      </c>
      <c r="I119" s="51" t="str">
        <f>IF(H119="","",VLOOKUP(H119,Funcionários!$B$7:$E$1006,4,0))</f>
        <v/>
      </c>
      <c r="J119" s="51" t="str">
        <f>IF(B119="","",VLOOKUP(B119,TipoT!$B$7:$F$506,5,0))</f>
        <v/>
      </c>
      <c r="K119" s="32"/>
      <c r="L119" s="55"/>
      <c r="M119" s="56"/>
      <c r="N119" s="54" t="str">
        <f t="shared" si="6"/>
        <v/>
      </c>
      <c r="O119" s="54" t="str">
        <f t="shared" si="7"/>
        <v/>
      </c>
      <c r="P119" s="54" t="str">
        <f t="shared" si="8"/>
        <v/>
      </c>
      <c r="Q119" s="32"/>
      <c r="R119" s="26"/>
      <c r="S119" s="28" t="str">
        <f t="shared" si="9"/>
        <v/>
      </c>
    </row>
    <row r="120" spans="2:19" ht="24.95" customHeight="1" x14ac:dyDescent="0.25">
      <c r="B120" s="48" t="str">
        <f>IF(TipoT!C120="","",TipoT!B120)</f>
        <v/>
      </c>
      <c r="C120" s="26"/>
      <c r="D120" s="57"/>
      <c r="E120" s="57"/>
      <c r="F120" s="50" t="str">
        <f t="shared" si="5"/>
        <v/>
      </c>
      <c r="G120" s="26"/>
      <c r="H120" s="51" t="str">
        <f>IF(B120="","",VLOOKUP(B120,TipoT!$B$7:$E$506,4,0))</f>
        <v/>
      </c>
      <c r="I120" s="51" t="str">
        <f>IF(H120="","",VLOOKUP(H120,Funcionários!$B$7:$E$1006,4,0))</f>
        <v/>
      </c>
      <c r="J120" s="51" t="str">
        <f>IF(B120="","",VLOOKUP(B120,TipoT!$B$7:$F$506,5,0))</f>
        <v/>
      </c>
      <c r="K120" s="32"/>
      <c r="L120" s="55"/>
      <c r="M120" s="56"/>
      <c r="N120" s="54" t="str">
        <f t="shared" si="6"/>
        <v/>
      </c>
      <c r="O120" s="54" t="str">
        <f t="shared" si="7"/>
        <v/>
      </c>
      <c r="P120" s="54" t="str">
        <f t="shared" si="8"/>
        <v/>
      </c>
      <c r="Q120" s="32"/>
      <c r="R120" s="26"/>
      <c r="S120" s="28" t="str">
        <f t="shared" si="9"/>
        <v/>
      </c>
    </row>
    <row r="121" spans="2:19" ht="24.95" customHeight="1" x14ac:dyDescent="0.25">
      <c r="B121" s="48" t="str">
        <f>IF(TipoT!C121="","",TipoT!B121)</f>
        <v/>
      </c>
      <c r="C121" s="26"/>
      <c r="D121" s="57"/>
      <c r="E121" s="57"/>
      <c r="F121" s="50" t="str">
        <f t="shared" si="5"/>
        <v/>
      </c>
      <c r="G121" s="26"/>
      <c r="H121" s="51" t="str">
        <f>IF(B121="","",VLOOKUP(B121,TipoT!$B$7:$E$506,4,0))</f>
        <v/>
      </c>
      <c r="I121" s="51" t="str">
        <f>IF(H121="","",VLOOKUP(H121,Funcionários!$B$7:$E$1006,4,0))</f>
        <v/>
      </c>
      <c r="J121" s="51" t="str">
        <f>IF(B121="","",VLOOKUP(B121,TipoT!$B$7:$F$506,5,0))</f>
        <v/>
      </c>
      <c r="K121" s="32"/>
      <c r="L121" s="55"/>
      <c r="M121" s="56"/>
      <c r="N121" s="54" t="str">
        <f t="shared" si="6"/>
        <v/>
      </c>
      <c r="O121" s="54" t="str">
        <f t="shared" si="7"/>
        <v/>
      </c>
      <c r="P121" s="54" t="str">
        <f t="shared" si="8"/>
        <v/>
      </c>
      <c r="Q121" s="32"/>
      <c r="R121" s="26"/>
      <c r="S121" s="28" t="str">
        <f t="shared" si="9"/>
        <v/>
      </c>
    </row>
    <row r="122" spans="2:19" ht="24.95" customHeight="1" x14ac:dyDescent="0.25">
      <c r="B122" s="48" t="str">
        <f>IF(TipoT!C122="","",TipoT!B122)</f>
        <v/>
      </c>
      <c r="C122" s="26"/>
      <c r="D122" s="57"/>
      <c r="E122" s="57"/>
      <c r="F122" s="50" t="str">
        <f t="shared" si="5"/>
        <v/>
      </c>
      <c r="G122" s="26"/>
      <c r="H122" s="51" t="str">
        <f>IF(B122="","",VLOOKUP(B122,TipoT!$B$7:$E$506,4,0))</f>
        <v/>
      </c>
      <c r="I122" s="51" t="str">
        <f>IF(H122="","",VLOOKUP(H122,Funcionários!$B$7:$E$1006,4,0))</f>
        <v/>
      </c>
      <c r="J122" s="51" t="str">
        <f>IF(B122="","",VLOOKUP(B122,TipoT!$B$7:$F$506,5,0))</f>
        <v/>
      </c>
      <c r="K122" s="32"/>
      <c r="L122" s="55"/>
      <c r="M122" s="56"/>
      <c r="N122" s="54" t="str">
        <f t="shared" si="6"/>
        <v/>
      </c>
      <c r="O122" s="54" t="str">
        <f t="shared" si="7"/>
        <v/>
      </c>
      <c r="P122" s="54" t="str">
        <f t="shared" si="8"/>
        <v/>
      </c>
      <c r="Q122" s="32"/>
      <c r="R122" s="26"/>
      <c r="S122" s="28" t="str">
        <f t="shared" si="9"/>
        <v/>
      </c>
    </row>
    <row r="123" spans="2:19" ht="24.95" customHeight="1" x14ac:dyDescent="0.25">
      <c r="B123" s="48" t="str">
        <f>IF(TipoT!C123="","",TipoT!B123)</f>
        <v/>
      </c>
      <c r="C123" s="26"/>
      <c r="D123" s="57"/>
      <c r="E123" s="57"/>
      <c r="F123" s="50" t="str">
        <f t="shared" si="5"/>
        <v/>
      </c>
      <c r="G123" s="26"/>
      <c r="H123" s="51" t="str">
        <f>IF(B123="","",VLOOKUP(B123,TipoT!$B$7:$E$506,4,0))</f>
        <v/>
      </c>
      <c r="I123" s="51" t="str">
        <f>IF(H123="","",VLOOKUP(H123,Funcionários!$B$7:$E$1006,4,0))</f>
        <v/>
      </c>
      <c r="J123" s="51" t="str">
        <f>IF(B123="","",VLOOKUP(B123,TipoT!$B$7:$F$506,5,0))</f>
        <v/>
      </c>
      <c r="K123" s="32"/>
      <c r="L123" s="55"/>
      <c r="M123" s="56"/>
      <c r="N123" s="54" t="str">
        <f t="shared" si="6"/>
        <v/>
      </c>
      <c r="O123" s="54" t="str">
        <f t="shared" si="7"/>
        <v/>
      </c>
      <c r="P123" s="54" t="str">
        <f t="shared" si="8"/>
        <v/>
      </c>
      <c r="Q123" s="32"/>
      <c r="R123" s="26"/>
      <c r="S123" s="28" t="str">
        <f t="shared" si="9"/>
        <v/>
      </c>
    </row>
    <row r="124" spans="2:19" ht="24.95" customHeight="1" x14ac:dyDescent="0.25">
      <c r="B124" s="48" t="str">
        <f>IF(TipoT!C124="","",TipoT!B124)</f>
        <v/>
      </c>
      <c r="C124" s="26"/>
      <c r="D124" s="57"/>
      <c r="E124" s="57"/>
      <c r="F124" s="50" t="str">
        <f t="shared" si="5"/>
        <v/>
      </c>
      <c r="G124" s="26"/>
      <c r="H124" s="51" t="str">
        <f>IF(B124="","",VLOOKUP(B124,TipoT!$B$7:$E$506,4,0))</f>
        <v/>
      </c>
      <c r="I124" s="51" t="str">
        <f>IF(H124="","",VLOOKUP(H124,Funcionários!$B$7:$E$1006,4,0))</f>
        <v/>
      </c>
      <c r="J124" s="51" t="str">
        <f>IF(B124="","",VLOOKUP(B124,TipoT!$B$7:$F$506,5,0))</f>
        <v/>
      </c>
      <c r="K124" s="32"/>
      <c r="L124" s="55"/>
      <c r="M124" s="56"/>
      <c r="N124" s="54" t="str">
        <f t="shared" si="6"/>
        <v/>
      </c>
      <c r="O124" s="54" t="str">
        <f t="shared" si="7"/>
        <v/>
      </c>
      <c r="P124" s="54" t="str">
        <f t="shared" si="8"/>
        <v/>
      </c>
      <c r="Q124" s="32"/>
      <c r="R124" s="26"/>
      <c r="S124" s="28" t="str">
        <f t="shared" si="9"/>
        <v/>
      </c>
    </row>
    <row r="125" spans="2:19" ht="24.95" customHeight="1" x14ac:dyDescent="0.25">
      <c r="B125" s="48" t="str">
        <f>IF(TipoT!C125="","",TipoT!B125)</f>
        <v/>
      </c>
      <c r="C125" s="26"/>
      <c r="D125" s="57"/>
      <c r="E125" s="57"/>
      <c r="F125" s="50" t="str">
        <f t="shared" si="5"/>
        <v/>
      </c>
      <c r="G125" s="26"/>
      <c r="H125" s="51" t="str">
        <f>IF(B125="","",VLOOKUP(B125,TipoT!$B$7:$E$506,4,0))</f>
        <v/>
      </c>
      <c r="I125" s="51" t="str">
        <f>IF(H125="","",VLOOKUP(H125,Funcionários!$B$7:$E$1006,4,0))</f>
        <v/>
      </c>
      <c r="J125" s="51" t="str">
        <f>IF(B125="","",VLOOKUP(B125,TipoT!$B$7:$F$506,5,0))</f>
        <v/>
      </c>
      <c r="K125" s="32"/>
      <c r="L125" s="55"/>
      <c r="M125" s="56"/>
      <c r="N125" s="54" t="str">
        <f t="shared" si="6"/>
        <v/>
      </c>
      <c r="O125" s="54" t="str">
        <f t="shared" si="7"/>
        <v/>
      </c>
      <c r="P125" s="54" t="str">
        <f t="shared" si="8"/>
        <v/>
      </c>
      <c r="Q125" s="32"/>
      <c r="R125" s="26"/>
      <c r="S125" s="28" t="str">
        <f t="shared" si="9"/>
        <v/>
      </c>
    </row>
    <row r="126" spans="2:19" ht="24.95" customHeight="1" x14ac:dyDescent="0.25">
      <c r="B126" s="48" t="str">
        <f>IF(TipoT!C126="","",TipoT!B126)</f>
        <v/>
      </c>
      <c r="C126" s="26"/>
      <c r="D126" s="57"/>
      <c r="E126" s="57"/>
      <c r="F126" s="50" t="str">
        <f t="shared" si="5"/>
        <v/>
      </c>
      <c r="G126" s="26"/>
      <c r="H126" s="51" t="str">
        <f>IF(B126="","",VLOOKUP(B126,TipoT!$B$7:$E$506,4,0))</f>
        <v/>
      </c>
      <c r="I126" s="51" t="str">
        <f>IF(H126="","",VLOOKUP(H126,Funcionários!$B$7:$E$1006,4,0))</f>
        <v/>
      </c>
      <c r="J126" s="51" t="str">
        <f>IF(B126="","",VLOOKUP(B126,TipoT!$B$7:$F$506,5,0))</f>
        <v/>
      </c>
      <c r="K126" s="32"/>
      <c r="L126" s="55"/>
      <c r="M126" s="56"/>
      <c r="N126" s="54" t="str">
        <f t="shared" si="6"/>
        <v/>
      </c>
      <c r="O126" s="54" t="str">
        <f t="shared" si="7"/>
        <v/>
      </c>
      <c r="P126" s="54" t="str">
        <f t="shared" si="8"/>
        <v/>
      </c>
      <c r="Q126" s="32"/>
      <c r="R126" s="26"/>
      <c r="S126" s="28" t="str">
        <f t="shared" si="9"/>
        <v/>
      </c>
    </row>
    <row r="127" spans="2:19" ht="24.95" customHeight="1" x14ac:dyDescent="0.25">
      <c r="B127" s="48" t="str">
        <f>IF(TipoT!C127="","",TipoT!B127)</f>
        <v/>
      </c>
      <c r="C127" s="26"/>
      <c r="D127" s="57"/>
      <c r="E127" s="57"/>
      <c r="F127" s="50" t="str">
        <f t="shared" si="5"/>
        <v/>
      </c>
      <c r="G127" s="26"/>
      <c r="H127" s="51" t="str">
        <f>IF(B127="","",VLOOKUP(B127,TipoT!$B$7:$E$506,4,0))</f>
        <v/>
      </c>
      <c r="I127" s="51" t="str">
        <f>IF(H127="","",VLOOKUP(H127,Funcionários!$B$7:$E$1006,4,0))</f>
        <v/>
      </c>
      <c r="J127" s="51" t="str">
        <f>IF(B127="","",VLOOKUP(B127,TipoT!$B$7:$F$506,5,0))</f>
        <v/>
      </c>
      <c r="K127" s="32"/>
      <c r="L127" s="55"/>
      <c r="M127" s="56"/>
      <c r="N127" s="54" t="str">
        <f t="shared" si="6"/>
        <v/>
      </c>
      <c r="O127" s="54" t="str">
        <f t="shared" si="7"/>
        <v/>
      </c>
      <c r="P127" s="54" t="str">
        <f t="shared" si="8"/>
        <v/>
      </c>
      <c r="Q127" s="32"/>
      <c r="R127" s="26"/>
      <c r="S127" s="28" t="str">
        <f t="shared" si="9"/>
        <v/>
      </c>
    </row>
    <row r="128" spans="2:19" ht="24.95" customHeight="1" x14ac:dyDescent="0.25">
      <c r="B128" s="48" t="str">
        <f>IF(TipoT!C128="","",TipoT!B128)</f>
        <v/>
      </c>
      <c r="C128" s="26"/>
      <c r="D128" s="57"/>
      <c r="E128" s="57"/>
      <c r="F128" s="50" t="str">
        <f t="shared" si="5"/>
        <v/>
      </c>
      <c r="G128" s="26"/>
      <c r="H128" s="51" t="str">
        <f>IF(B128="","",VLOOKUP(B128,TipoT!$B$7:$E$506,4,0))</f>
        <v/>
      </c>
      <c r="I128" s="51" t="str">
        <f>IF(H128="","",VLOOKUP(H128,Funcionários!$B$7:$E$1006,4,0))</f>
        <v/>
      </c>
      <c r="J128" s="51" t="str">
        <f>IF(B128="","",VLOOKUP(B128,TipoT!$B$7:$F$506,5,0))</f>
        <v/>
      </c>
      <c r="K128" s="32"/>
      <c r="L128" s="55"/>
      <c r="M128" s="56"/>
      <c r="N128" s="54" t="str">
        <f t="shared" si="6"/>
        <v/>
      </c>
      <c r="O128" s="54" t="str">
        <f t="shared" si="7"/>
        <v/>
      </c>
      <c r="P128" s="54" t="str">
        <f t="shared" si="8"/>
        <v/>
      </c>
      <c r="Q128" s="32"/>
      <c r="R128" s="26"/>
      <c r="S128" s="28" t="str">
        <f t="shared" si="9"/>
        <v/>
      </c>
    </row>
    <row r="129" spans="2:19" ht="24.95" customHeight="1" x14ac:dyDescent="0.25">
      <c r="B129" s="48" t="str">
        <f>IF(TipoT!C129="","",TipoT!B129)</f>
        <v/>
      </c>
      <c r="C129" s="26"/>
      <c r="D129" s="57"/>
      <c r="E129" s="57"/>
      <c r="F129" s="50" t="str">
        <f t="shared" si="5"/>
        <v/>
      </c>
      <c r="G129" s="26"/>
      <c r="H129" s="51" t="str">
        <f>IF(B129="","",VLOOKUP(B129,TipoT!$B$7:$E$506,4,0))</f>
        <v/>
      </c>
      <c r="I129" s="51" t="str">
        <f>IF(H129="","",VLOOKUP(H129,Funcionários!$B$7:$E$1006,4,0))</f>
        <v/>
      </c>
      <c r="J129" s="51" t="str">
        <f>IF(B129="","",VLOOKUP(B129,TipoT!$B$7:$F$506,5,0))</f>
        <v/>
      </c>
      <c r="K129" s="32"/>
      <c r="L129" s="55"/>
      <c r="M129" s="56"/>
      <c r="N129" s="54" t="str">
        <f t="shared" si="6"/>
        <v/>
      </c>
      <c r="O129" s="54" t="str">
        <f t="shared" si="7"/>
        <v/>
      </c>
      <c r="P129" s="54" t="str">
        <f t="shared" si="8"/>
        <v/>
      </c>
      <c r="Q129" s="32"/>
      <c r="R129" s="26"/>
      <c r="S129" s="28" t="str">
        <f t="shared" si="9"/>
        <v/>
      </c>
    </row>
    <row r="130" spans="2:19" ht="24.95" customHeight="1" x14ac:dyDescent="0.25">
      <c r="B130" s="48" t="str">
        <f>IF(TipoT!C130="","",TipoT!B130)</f>
        <v/>
      </c>
      <c r="C130" s="26"/>
      <c r="D130" s="57"/>
      <c r="E130" s="57"/>
      <c r="F130" s="50" t="str">
        <f t="shared" si="5"/>
        <v/>
      </c>
      <c r="G130" s="26"/>
      <c r="H130" s="51" t="str">
        <f>IF(B130="","",VLOOKUP(B130,TipoT!$B$7:$E$506,4,0))</f>
        <v/>
      </c>
      <c r="I130" s="51" t="str">
        <f>IF(H130="","",VLOOKUP(H130,Funcionários!$B$7:$E$1006,4,0))</f>
        <v/>
      </c>
      <c r="J130" s="51" t="str">
        <f>IF(B130="","",VLOOKUP(B130,TipoT!$B$7:$F$506,5,0))</f>
        <v/>
      </c>
      <c r="K130" s="32"/>
      <c r="L130" s="55"/>
      <c r="M130" s="56"/>
      <c r="N130" s="54" t="str">
        <f t="shared" si="6"/>
        <v/>
      </c>
      <c r="O130" s="54" t="str">
        <f t="shared" si="7"/>
        <v/>
      </c>
      <c r="P130" s="54" t="str">
        <f t="shared" si="8"/>
        <v/>
      </c>
      <c r="Q130" s="32"/>
      <c r="R130" s="26"/>
      <c r="S130" s="28" t="str">
        <f t="shared" si="9"/>
        <v/>
      </c>
    </row>
    <row r="131" spans="2:19" ht="24.95" customHeight="1" x14ac:dyDescent="0.25">
      <c r="B131" s="48" t="str">
        <f>IF(TipoT!C131="","",TipoT!B131)</f>
        <v/>
      </c>
      <c r="C131" s="26"/>
      <c r="D131" s="57"/>
      <c r="E131" s="57"/>
      <c r="F131" s="50" t="str">
        <f t="shared" si="5"/>
        <v/>
      </c>
      <c r="G131" s="26"/>
      <c r="H131" s="51" t="str">
        <f>IF(B131="","",VLOOKUP(B131,TipoT!$B$7:$E$506,4,0))</f>
        <v/>
      </c>
      <c r="I131" s="51" t="str">
        <f>IF(H131="","",VLOOKUP(H131,Funcionários!$B$7:$E$1006,4,0))</f>
        <v/>
      </c>
      <c r="J131" s="51" t="str">
        <f>IF(B131="","",VLOOKUP(B131,TipoT!$B$7:$F$506,5,0))</f>
        <v/>
      </c>
      <c r="K131" s="32"/>
      <c r="L131" s="55"/>
      <c r="M131" s="56"/>
      <c r="N131" s="54" t="str">
        <f t="shared" si="6"/>
        <v/>
      </c>
      <c r="O131" s="54" t="str">
        <f t="shared" si="7"/>
        <v/>
      </c>
      <c r="P131" s="54" t="str">
        <f t="shared" si="8"/>
        <v/>
      </c>
      <c r="Q131" s="32"/>
      <c r="R131" s="26"/>
      <c r="S131" s="28" t="str">
        <f t="shared" si="9"/>
        <v/>
      </c>
    </row>
    <row r="132" spans="2:19" ht="24.95" customHeight="1" x14ac:dyDescent="0.25">
      <c r="B132" s="48" t="str">
        <f>IF(TipoT!C132="","",TipoT!B132)</f>
        <v/>
      </c>
      <c r="C132" s="26"/>
      <c r="D132" s="57"/>
      <c r="E132" s="57"/>
      <c r="F132" s="50" t="str">
        <f t="shared" si="5"/>
        <v/>
      </c>
      <c r="G132" s="26"/>
      <c r="H132" s="51" t="str">
        <f>IF(B132="","",VLOOKUP(B132,TipoT!$B$7:$E$506,4,0))</f>
        <v/>
      </c>
      <c r="I132" s="51" t="str">
        <f>IF(H132="","",VLOOKUP(H132,Funcionários!$B$7:$E$1006,4,0))</f>
        <v/>
      </c>
      <c r="J132" s="51" t="str">
        <f>IF(B132="","",VLOOKUP(B132,TipoT!$B$7:$F$506,5,0))</f>
        <v/>
      </c>
      <c r="K132" s="32"/>
      <c r="L132" s="55"/>
      <c r="M132" s="56"/>
      <c r="N132" s="54" t="str">
        <f t="shared" si="6"/>
        <v/>
      </c>
      <c r="O132" s="54" t="str">
        <f t="shared" si="7"/>
        <v/>
      </c>
      <c r="P132" s="54" t="str">
        <f t="shared" si="8"/>
        <v/>
      </c>
      <c r="Q132" s="32"/>
      <c r="R132" s="26"/>
      <c r="S132" s="28" t="str">
        <f t="shared" si="9"/>
        <v/>
      </c>
    </row>
    <row r="133" spans="2:19" ht="24.95" customHeight="1" x14ac:dyDescent="0.25">
      <c r="B133" s="48" t="str">
        <f>IF(TipoT!C133="","",TipoT!B133)</f>
        <v/>
      </c>
      <c r="C133" s="26"/>
      <c r="D133" s="57"/>
      <c r="E133" s="57"/>
      <c r="F133" s="50" t="str">
        <f t="shared" si="5"/>
        <v/>
      </c>
      <c r="G133" s="26"/>
      <c r="H133" s="51" t="str">
        <f>IF(B133="","",VLOOKUP(B133,TipoT!$B$7:$E$506,4,0))</f>
        <v/>
      </c>
      <c r="I133" s="51" t="str">
        <f>IF(H133="","",VLOOKUP(H133,Funcionários!$B$7:$E$1006,4,0))</f>
        <v/>
      </c>
      <c r="J133" s="51" t="str">
        <f>IF(B133="","",VLOOKUP(B133,TipoT!$B$7:$F$506,5,0))</f>
        <v/>
      </c>
      <c r="K133" s="32"/>
      <c r="L133" s="55"/>
      <c r="M133" s="56"/>
      <c r="N133" s="54" t="str">
        <f t="shared" si="6"/>
        <v/>
      </c>
      <c r="O133" s="54" t="str">
        <f t="shared" si="7"/>
        <v/>
      </c>
      <c r="P133" s="54" t="str">
        <f t="shared" si="8"/>
        <v/>
      </c>
      <c r="Q133" s="32"/>
      <c r="R133" s="26"/>
      <c r="S133" s="28" t="str">
        <f t="shared" si="9"/>
        <v/>
      </c>
    </row>
    <row r="134" spans="2:19" ht="24.95" customHeight="1" x14ac:dyDescent="0.25">
      <c r="B134" s="48" t="str">
        <f>IF(TipoT!C134="","",TipoT!B134)</f>
        <v/>
      </c>
      <c r="C134" s="26"/>
      <c r="D134" s="57"/>
      <c r="E134" s="57"/>
      <c r="F134" s="50" t="str">
        <f t="shared" si="5"/>
        <v/>
      </c>
      <c r="G134" s="26"/>
      <c r="H134" s="51" t="str">
        <f>IF(B134="","",VLOOKUP(B134,TipoT!$B$7:$E$506,4,0))</f>
        <v/>
      </c>
      <c r="I134" s="51" t="str">
        <f>IF(H134="","",VLOOKUP(H134,Funcionários!$B$7:$E$1006,4,0))</f>
        <v/>
      </c>
      <c r="J134" s="51" t="str">
        <f>IF(B134="","",VLOOKUP(B134,TipoT!$B$7:$F$506,5,0))</f>
        <v/>
      </c>
      <c r="K134" s="32"/>
      <c r="L134" s="55"/>
      <c r="M134" s="56"/>
      <c r="N134" s="54" t="str">
        <f t="shared" si="6"/>
        <v/>
      </c>
      <c r="O134" s="54" t="str">
        <f t="shared" si="7"/>
        <v/>
      </c>
      <c r="P134" s="54" t="str">
        <f t="shared" si="8"/>
        <v/>
      </c>
      <c r="Q134" s="32"/>
      <c r="R134" s="26"/>
      <c r="S134" s="28" t="str">
        <f t="shared" si="9"/>
        <v/>
      </c>
    </row>
    <row r="135" spans="2:19" ht="24.95" customHeight="1" x14ac:dyDescent="0.25">
      <c r="B135" s="48" t="str">
        <f>IF(TipoT!C135="","",TipoT!B135)</f>
        <v/>
      </c>
      <c r="C135" s="26"/>
      <c r="D135" s="57"/>
      <c r="E135" s="57"/>
      <c r="F135" s="50" t="str">
        <f t="shared" si="5"/>
        <v/>
      </c>
      <c r="G135" s="26"/>
      <c r="H135" s="51" t="str">
        <f>IF(B135="","",VLOOKUP(B135,TipoT!$B$7:$E$506,4,0))</f>
        <v/>
      </c>
      <c r="I135" s="51" t="str">
        <f>IF(H135="","",VLOOKUP(H135,Funcionários!$B$7:$E$1006,4,0))</f>
        <v/>
      </c>
      <c r="J135" s="51" t="str">
        <f>IF(B135="","",VLOOKUP(B135,TipoT!$B$7:$F$506,5,0))</f>
        <v/>
      </c>
      <c r="K135" s="32"/>
      <c r="L135" s="55"/>
      <c r="M135" s="56"/>
      <c r="N135" s="54" t="str">
        <f t="shared" si="6"/>
        <v/>
      </c>
      <c r="O135" s="54" t="str">
        <f t="shared" si="7"/>
        <v/>
      </c>
      <c r="P135" s="54" t="str">
        <f t="shared" si="8"/>
        <v/>
      </c>
      <c r="Q135" s="32"/>
      <c r="R135" s="26"/>
      <c r="S135" s="28" t="str">
        <f t="shared" si="9"/>
        <v/>
      </c>
    </row>
    <row r="136" spans="2:19" ht="24.95" customHeight="1" x14ac:dyDescent="0.25">
      <c r="B136" s="48" t="str">
        <f>IF(TipoT!C136="","",TipoT!B136)</f>
        <v/>
      </c>
      <c r="C136" s="26"/>
      <c r="D136" s="57"/>
      <c r="E136" s="57"/>
      <c r="F136" s="50" t="str">
        <f t="shared" ref="F136:F199" si="10">IF(E136=0,"",E136+1-D136)</f>
        <v/>
      </c>
      <c r="G136" s="26"/>
      <c r="H136" s="51" t="str">
        <f>IF(B136="","",VLOOKUP(B136,TipoT!$B$7:$E$506,4,0))</f>
        <v/>
      </c>
      <c r="I136" s="51" t="str">
        <f>IF(H136="","",VLOOKUP(H136,Funcionários!$B$7:$E$1006,4,0))</f>
        <v/>
      </c>
      <c r="J136" s="51" t="str">
        <f>IF(B136="","",VLOOKUP(B136,TipoT!$B$7:$F$506,5,0))</f>
        <v/>
      </c>
      <c r="K136" s="32"/>
      <c r="L136" s="55"/>
      <c r="M136" s="56"/>
      <c r="N136" s="54" t="str">
        <f t="shared" ref="N136:N199" si="11">IF(K136=0,"",L136/K136)</f>
        <v/>
      </c>
      <c r="O136" s="54" t="str">
        <f t="shared" ref="O136:O199" si="12">IF(J136="","",L136/J136)</f>
        <v/>
      </c>
      <c r="P136" s="54" t="str">
        <f t="shared" ref="P136:P199" si="13">IF(K136=0,"",O136/K136)</f>
        <v/>
      </c>
      <c r="Q136" s="32"/>
      <c r="R136" s="26"/>
      <c r="S136" s="28" t="str">
        <f t="shared" ref="S136:S199" si="14">IF(D136="","",TEXT(D136,"MMMM"))</f>
        <v/>
      </c>
    </row>
    <row r="137" spans="2:19" ht="24.95" customHeight="1" x14ac:dyDescent="0.25">
      <c r="B137" s="48" t="str">
        <f>IF(TipoT!C137="","",TipoT!B137)</f>
        <v/>
      </c>
      <c r="C137" s="26"/>
      <c r="D137" s="57"/>
      <c r="E137" s="57"/>
      <c r="F137" s="50" t="str">
        <f t="shared" si="10"/>
        <v/>
      </c>
      <c r="G137" s="26"/>
      <c r="H137" s="51" t="str">
        <f>IF(B137="","",VLOOKUP(B137,TipoT!$B$7:$E$506,4,0))</f>
        <v/>
      </c>
      <c r="I137" s="51" t="str">
        <f>IF(H137="","",VLOOKUP(H137,Funcionários!$B$7:$E$1006,4,0))</f>
        <v/>
      </c>
      <c r="J137" s="51" t="str">
        <f>IF(B137="","",VLOOKUP(B137,TipoT!$B$7:$F$506,5,0))</f>
        <v/>
      </c>
      <c r="K137" s="32"/>
      <c r="L137" s="55"/>
      <c r="M137" s="56"/>
      <c r="N137" s="54" t="str">
        <f t="shared" si="11"/>
        <v/>
      </c>
      <c r="O137" s="54" t="str">
        <f t="shared" si="12"/>
        <v/>
      </c>
      <c r="P137" s="54" t="str">
        <f t="shared" si="13"/>
        <v/>
      </c>
      <c r="Q137" s="32"/>
      <c r="R137" s="26"/>
      <c r="S137" s="28" t="str">
        <f t="shared" si="14"/>
        <v/>
      </c>
    </row>
    <row r="138" spans="2:19" ht="24.95" customHeight="1" x14ac:dyDescent="0.25">
      <c r="B138" s="48" t="str">
        <f>IF(TipoT!C138="","",TipoT!B138)</f>
        <v/>
      </c>
      <c r="C138" s="26"/>
      <c r="D138" s="57"/>
      <c r="E138" s="57"/>
      <c r="F138" s="50" t="str">
        <f t="shared" si="10"/>
        <v/>
      </c>
      <c r="G138" s="26"/>
      <c r="H138" s="51" t="str">
        <f>IF(B138="","",VLOOKUP(B138,TipoT!$B$7:$E$506,4,0))</f>
        <v/>
      </c>
      <c r="I138" s="51" t="str">
        <f>IF(H138="","",VLOOKUP(H138,Funcionários!$B$7:$E$1006,4,0))</f>
        <v/>
      </c>
      <c r="J138" s="51" t="str">
        <f>IF(B138="","",VLOOKUP(B138,TipoT!$B$7:$F$506,5,0))</f>
        <v/>
      </c>
      <c r="K138" s="32"/>
      <c r="L138" s="55"/>
      <c r="M138" s="56"/>
      <c r="N138" s="54" t="str">
        <f t="shared" si="11"/>
        <v/>
      </c>
      <c r="O138" s="54" t="str">
        <f t="shared" si="12"/>
        <v/>
      </c>
      <c r="P138" s="54" t="str">
        <f t="shared" si="13"/>
        <v/>
      </c>
      <c r="Q138" s="32"/>
      <c r="R138" s="26"/>
      <c r="S138" s="28" t="str">
        <f t="shared" si="14"/>
        <v/>
      </c>
    </row>
    <row r="139" spans="2:19" ht="24.95" customHeight="1" x14ac:dyDescent="0.25">
      <c r="B139" s="48" t="str">
        <f>IF(TipoT!C139="","",TipoT!B139)</f>
        <v/>
      </c>
      <c r="C139" s="26"/>
      <c r="D139" s="57"/>
      <c r="E139" s="57"/>
      <c r="F139" s="50" t="str">
        <f t="shared" si="10"/>
        <v/>
      </c>
      <c r="G139" s="26"/>
      <c r="H139" s="51" t="str">
        <f>IF(B139="","",VLOOKUP(B139,TipoT!$B$7:$E$506,4,0))</f>
        <v/>
      </c>
      <c r="I139" s="51" t="str">
        <f>IF(H139="","",VLOOKUP(H139,Funcionários!$B$7:$E$1006,4,0))</f>
        <v/>
      </c>
      <c r="J139" s="51" t="str">
        <f>IF(B139="","",VLOOKUP(B139,TipoT!$B$7:$F$506,5,0))</f>
        <v/>
      </c>
      <c r="K139" s="32"/>
      <c r="L139" s="55"/>
      <c r="M139" s="56"/>
      <c r="N139" s="54" t="str">
        <f t="shared" si="11"/>
        <v/>
      </c>
      <c r="O139" s="54" t="str">
        <f t="shared" si="12"/>
        <v/>
      </c>
      <c r="P139" s="54" t="str">
        <f t="shared" si="13"/>
        <v/>
      </c>
      <c r="Q139" s="32"/>
      <c r="R139" s="26"/>
      <c r="S139" s="28" t="str">
        <f t="shared" si="14"/>
        <v/>
      </c>
    </row>
    <row r="140" spans="2:19" ht="24.95" customHeight="1" x14ac:dyDescent="0.25">
      <c r="B140" s="48" t="str">
        <f>IF(TipoT!C140="","",TipoT!B140)</f>
        <v/>
      </c>
      <c r="C140" s="26"/>
      <c r="D140" s="57"/>
      <c r="E140" s="57"/>
      <c r="F140" s="50" t="str">
        <f t="shared" si="10"/>
        <v/>
      </c>
      <c r="G140" s="26"/>
      <c r="H140" s="51" t="str">
        <f>IF(B140="","",VLOOKUP(B140,TipoT!$B$7:$E$506,4,0))</f>
        <v/>
      </c>
      <c r="I140" s="51" t="str">
        <f>IF(H140="","",VLOOKUP(H140,Funcionários!$B$7:$E$1006,4,0))</f>
        <v/>
      </c>
      <c r="J140" s="51" t="str">
        <f>IF(B140="","",VLOOKUP(B140,TipoT!$B$7:$F$506,5,0))</f>
        <v/>
      </c>
      <c r="K140" s="32"/>
      <c r="L140" s="55"/>
      <c r="M140" s="56"/>
      <c r="N140" s="54" t="str">
        <f t="shared" si="11"/>
        <v/>
      </c>
      <c r="O140" s="54" t="str">
        <f t="shared" si="12"/>
        <v/>
      </c>
      <c r="P140" s="54" t="str">
        <f t="shared" si="13"/>
        <v/>
      </c>
      <c r="Q140" s="32"/>
      <c r="R140" s="26"/>
      <c r="S140" s="28" t="str">
        <f t="shared" si="14"/>
        <v/>
      </c>
    </row>
    <row r="141" spans="2:19" ht="24.95" customHeight="1" x14ac:dyDescent="0.25">
      <c r="B141" s="48" t="str">
        <f>IF(TipoT!C141="","",TipoT!B141)</f>
        <v/>
      </c>
      <c r="C141" s="26"/>
      <c r="D141" s="57"/>
      <c r="E141" s="57"/>
      <c r="F141" s="50" t="str">
        <f t="shared" si="10"/>
        <v/>
      </c>
      <c r="G141" s="26"/>
      <c r="H141" s="51" t="str">
        <f>IF(B141="","",VLOOKUP(B141,TipoT!$B$7:$E$506,4,0))</f>
        <v/>
      </c>
      <c r="I141" s="51" t="str">
        <f>IF(H141="","",VLOOKUP(H141,Funcionários!$B$7:$E$1006,4,0))</f>
        <v/>
      </c>
      <c r="J141" s="51" t="str">
        <f>IF(B141="","",VLOOKUP(B141,TipoT!$B$7:$F$506,5,0))</f>
        <v/>
      </c>
      <c r="K141" s="32"/>
      <c r="L141" s="55"/>
      <c r="M141" s="56"/>
      <c r="N141" s="54" t="str">
        <f t="shared" si="11"/>
        <v/>
      </c>
      <c r="O141" s="54" t="str">
        <f t="shared" si="12"/>
        <v/>
      </c>
      <c r="P141" s="54" t="str">
        <f t="shared" si="13"/>
        <v/>
      </c>
      <c r="Q141" s="32"/>
      <c r="R141" s="26"/>
      <c r="S141" s="28" t="str">
        <f t="shared" si="14"/>
        <v/>
      </c>
    </row>
    <row r="142" spans="2:19" ht="24.95" customHeight="1" x14ac:dyDescent="0.25">
      <c r="B142" s="48" t="str">
        <f>IF(TipoT!C142="","",TipoT!B142)</f>
        <v/>
      </c>
      <c r="C142" s="26"/>
      <c r="D142" s="57"/>
      <c r="E142" s="57"/>
      <c r="F142" s="50" t="str">
        <f t="shared" si="10"/>
        <v/>
      </c>
      <c r="G142" s="26"/>
      <c r="H142" s="51" t="str">
        <f>IF(B142="","",VLOOKUP(B142,TipoT!$B$7:$E$506,4,0))</f>
        <v/>
      </c>
      <c r="I142" s="51" t="str">
        <f>IF(H142="","",VLOOKUP(H142,Funcionários!$B$7:$E$1006,4,0))</f>
        <v/>
      </c>
      <c r="J142" s="51" t="str">
        <f>IF(B142="","",VLOOKUP(B142,TipoT!$B$7:$F$506,5,0))</f>
        <v/>
      </c>
      <c r="K142" s="32"/>
      <c r="L142" s="55"/>
      <c r="M142" s="56"/>
      <c r="N142" s="54" t="str">
        <f t="shared" si="11"/>
        <v/>
      </c>
      <c r="O142" s="54" t="str">
        <f t="shared" si="12"/>
        <v/>
      </c>
      <c r="P142" s="54" t="str">
        <f t="shared" si="13"/>
        <v/>
      </c>
      <c r="Q142" s="32"/>
      <c r="R142" s="26"/>
      <c r="S142" s="28" t="str">
        <f t="shared" si="14"/>
        <v/>
      </c>
    </row>
    <row r="143" spans="2:19" ht="24.95" customHeight="1" x14ac:dyDescent="0.25">
      <c r="B143" s="48" t="str">
        <f>IF(TipoT!C143="","",TipoT!B143)</f>
        <v/>
      </c>
      <c r="C143" s="26"/>
      <c r="D143" s="57"/>
      <c r="E143" s="57"/>
      <c r="F143" s="50" t="str">
        <f t="shared" si="10"/>
        <v/>
      </c>
      <c r="G143" s="26"/>
      <c r="H143" s="51" t="str">
        <f>IF(B143="","",VLOOKUP(B143,TipoT!$B$7:$E$506,4,0))</f>
        <v/>
      </c>
      <c r="I143" s="51" t="str">
        <f>IF(H143="","",VLOOKUP(H143,Funcionários!$B$7:$E$1006,4,0))</f>
        <v/>
      </c>
      <c r="J143" s="51" t="str">
        <f>IF(B143="","",VLOOKUP(B143,TipoT!$B$7:$F$506,5,0))</f>
        <v/>
      </c>
      <c r="K143" s="32"/>
      <c r="L143" s="55"/>
      <c r="M143" s="56"/>
      <c r="N143" s="54" t="str">
        <f t="shared" si="11"/>
        <v/>
      </c>
      <c r="O143" s="54" t="str">
        <f t="shared" si="12"/>
        <v/>
      </c>
      <c r="P143" s="54" t="str">
        <f t="shared" si="13"/>
        <v/>
      </c>
      <c r="Q143" s="32"/>
      <c r="R143" s="26"/>
      <c r="S143" s="28" t="str">
        <f t="shared" si="14"/>
        <v/>
      </c>
    </row>
    <row r="144" spans="2:19" ht="24.95" customHeight="1" x14ac:dyDescent="0.25">
      <c r="B144" s="48" t="str">
        <f>IF(TipoT!C144="","",TipoT!B144)</f>
        <v/>
      </c>
      <c r="C144" s="26"/>
      <c r="D144" s="57"/>
      <c r="E144" s="57"/>
      <c r="F144" s="50" t="str">
        <f t="shared" si="10"/>
        <v/>
      </c>
      <c r="G144" s="26"/>
      <c r="H144" s="51" t="str">
        <f>IF(B144="","",VLOOKUP(B144,TipoT!$B$7:$E$506,4,0))</f>
        <v/>
      </c>
      <c r="I144" s="51" t="str">
        <f>IF(H144="","",VLOOKUP(H144,Funcionários!$B$7:$E$1006,4,0))</f>
        <v/>
      </c>
      <c r="J144" s="51" t="str">
        <f>IF(B144="","",VLOOKUP(B144,TipoT!$B$7:$F$506,5,0))</f>
        <v/>
      </c>
      <c r="K144" s="32"/>
      <c r="L144" s="55"/>
      <c r="M144" s="56"/>
      <c r="N144" s="54" t="str">
        <f t="shared" si="11"/>
        <v/>
      </c>
      <c r="O144" s="54" t="str">
        <f t="shared" si="12"/>
        <v/>
      </c>
      <c r="P144" s="54" t="str">
        <f t="shared" si="13"/>
        <v/>
      </c>
      <c r="Q144" s="32"/>
      <c r="R144" s="26"/>
      <c r="S144" s="28" t="str">
        <f t="shared" si="14"/>
        <v/>
      </c>
    </row>
    <row r="145" spans="2:19" ht="24.95" customHeight="1" x14ac:dyDescent="0.25">
      <c r="B145" s="48" t="str">
        <f>IF(TipoT!C145="","",TipoT!B145)</f>
        <v/>
      </c>
      <c r="C145" s="26"/>
      <c r="D145" s="57"/>
      <c r="E145" s="57"/>
      <c r="F145" s="50" t="str">
        <f t="shared" si="10"/>
        <v/>
      </c>
      <c r="G145" s="26"/>
      <c r="H145" s="51" t="str">
        <f>IF(B145="","",VLOOKUP(B145,TipoT!$B$7:$E$506,4,0))</f>
        <v/>
      </c>
      <c r="I145" s="51" t="str">
        <f>IF(H145="","",VLOOKUP(H145,Funcionários!$B$7:$E$1006,4,0))</f>
        <v/>
      </c>
      <c r="J145" s="51" t="str">
        <f>IF(B145="","",VLOOKUP(B145,TipoT!$B$7:$F$506,5,0))</f>
        <v/>
      </c>
      <c r="K145" s="32"/>
      <c r="L145" s="55"/>
      <c r="M145" s="56"/>
      <c r="N145" s="54" t="str">
        <f t="shared" si="11"/>
        <v/>
      </c>
      <c r="O145" s="54" t="str">
        <f t="shared" si="12"/>
        <v/>
      </c>
      <c r="P145" s="54" t="str">
        <f t="shared" si="13"/>
        <v/>
      </c>
      <c r="Q145" s="32"/>
      <c r="R145" s="26"/>
      <c r="S145" s="28" t="str">
        <f t="shared" si="14"/>
        <v/>
      </c>
    </row>
    <row r="146" spans="2:19" ht="24.95" customHeight="1" x14ac:dyDescent="0.25">
      <c r="B146" s="48" t="str">
        <f>IF(TipoT!C146="","",TipoT!B146)</f>
        <v/>
      </c>
      <c r="C146" s="26"/>
      <c r="D146" s="57"/>
      <c r="E146" s="57"/>
      <c r="F146" s="50" t="str">
        <f t="shared" si="10"/>
        <v/>
      </c>
      <c r="G146" s="26"/>
      <c r="H146" s="51" t="str">
        <f>IF(B146="","",VLOOKUP(B146,TipoT!$B$7:$E$506,4,0))</f>
        <v/>
      </c>
      <c r="I146" s="51" t="str">
        <f>IF(H146="","",VLOOKUP(H146,Funcionários!$B$7:$E$1006,4,0))</f>
        <v/>
      </c>
      <c r="J146" s="51" t="str">
        <f>IF(B146="","",VLOOKUP(B146,TipoT!$B$7:$F$506,5,0))</f>
        <v/>
      </c>
      <c r="K146" s="32"/>
      <c r="L146" s="55"/>
      <c r="M146" s="56"/>
      <c r="N146" s="54" t="str">
        <f t="shared" si="11"/>
        <v/>
      </c>
      <c r="O146" s="54" t="str">
        <f t="shared" si="12"/>
        <v/>
      </c>
      <c r="P146" s="54" t="str">
        <f t="shared" si="13"/>
        <v/>
      </c>
      <c r="Q146" s="32"/>
      <c r="R146" s="26"/>
      <c r="S146" s="28" t="str">
        <f t="shared" si="14"/>
        <v/>
      </c>
    </row>
    <row r="147" spans="2:19" ht="24.95" customHeight="1" x14ac:dyDescent="0.25">
      <c r="B147" s="48" t="str">
        <f>IF(TipoT!C147="","",TipoT!B147)</f>
        <v/>
      </c>
      <c r="C147" s="26"/>
      <c r="D147" s="57"/>
      <c r="E147" s="57"/>
      <c r="F147" s="50" t="str">
        <f t="shared" si="10"/>
        <v/>
      </c>
      <c r="G147" s="26"/>
      <c r="H147" s="51" t="str">
        <f>IF(B147="","",VLOOKUP(B147,TipoT!$B$7:$E$506,4,0))</f>
        <v/>
      </c>
      <c r="I147" s="51" t="str">
        <f>IF(H147="","",VLOOKUP(H147,Funcionários!$B$7:$E$1006,4,0))</f>
        <v/>
      </c>
      <c r="J147" s="51" t="str">
        <f>IF(B147="","",VLOOKUP(B147,TipoT!$B$7:$F$506,5,0))</f>
        <v/>
      </c>
      <c r="K147" s="32"/>
      <c r="L147" s="55"/>
      <c r="M147" s="56"/>
      <c r="N147" s="54" t="str">
        <f t="shared" si="11"/>
        <v/>
      </c>
      <c r="O147" s="54" t="str">
        <f t="shared" si="12"/>
        <v/>
      </c>
      <c r="P147" s="54" t="str">
        <f t="shared" si="13"/>
        <v/>
      </c>
      <c r="Q147" s="32"/>
      <c r="R147" s="26"/>
      <c r="S147" s="28" t="str">
        <f t="shared" si="14"/>
        <v/>
      </c>
    </row>
    <row r="148" spans="2:19" ht="24.95" customHeight="1" x14ac:dyDescent="0.25">
      <c r="B148" s="48" t="str">
        <f>IF(TipoT!C148="","",TipoT!B148)</f>
        <v/>
      </c>
      <c r="C148" s="26"/>
      <c r="D148" s="57"/>
      <c r="E148" s="57"/>
      <c r="F148" s="50" t="str">
        <f t="shared" si="10"/>
        <v/>
      </c>
      <c r="G148" s="26"/>
      <c r="H148" s="51" t="str">
        <f>IF(B148="","",VLOOKUP(B148,TipoT!$B$7:$E$506,4,0))</f>
        <v/>
      </c>
      <c r="I148" s="51" t="str">
        <f>IF(H148="","",VLOOKUP(H148,Funcionários!$B$7:$E$1006,4,0))</f>
        <v/>
      </c>
      <c r="J148" s="51" t="str">
        <f>IF(B148="","",VLOOKUP(B148,TipoT!$B$7:$F$506,5,0))</f>
        <v/>
      </c>
      <c r="K148" s="32"/>
      <c r="L148" s="55"/>
      <c r="M148" s="56"/>
      <c r="N148" s="54" t="str">
        <f t="shared" si="11"/>
        <v/>
      </c>
      <c r="O148" s="54" t="str">
        <f t="shared" si="12"/>
        <v/>
      </c>
      <c r="P148" s="54" t="str">
        <f t="shared" si="13"/>
        <v/>
      </c>
      <c r="Q148" s="32"/>
      <c r="R148" s="26"/>
      <c r="S148" s="28" t="str">
        <f t="shared" si="14"/>
        <v/>
      </c>
    </row>
    <row r="149" spans="2:19" ht="24.95" customHeight="1" x14ac:dyDescent="0.25">
      <c r="B149" s="48" t="str">
        <f>IF(TipoT!C149="","",TipoT!B149)</f>
        <v/>
      </c>
      <c r="C149" s="26"/>
      <c r="D149" s="57"/>
      <c r="E149" s="57"/>
      <c r="F149" s="50" t="str">
        <f t="shared" si="10"/>
        <v/>
      </c>
      <c r="G149" s="26"/>
      <c r="H149" s="51" t="str">
        <f>IF(B149="","",VLOOKUP(B149,TipoT!$B$7:$E$506,4,0))</f>
        <v/>
      </c>
      <c r="I149" s="51" t="str">
        <f>IF(H149="","",VLOOKUP(H149,Funcionários!$B$7:$E$1006,4,0))</f>
        <v/>
      </c>
      <c r="J149" s="51" t="str">
        <f>IF(B149="","",VLOOKUP(B149,TipoT!$B$7:$F$506,5,0))</f>
        <v/>
      </c>
      <c r="K149" s="32"/>
      <c r="L149" s="55"/>
      <c r="M149" s="56"/>
      <c r="N149" s="54" t="str">
        <f t="shared" si="11"/>
        <v/>
      </c>
      <c r="O149" s="54" t="str">
        <f t="shared" si="12"/>
        <v/>
      </c>
      <c r="P149" s="54" t="str">
        <f t="shared" si="13"/>
        <v/>
      </c>
      <c r="Q149" s="32"/>
      <c r="R149" s="26"/>
      <c r="S149" s="28" t="str">
        <f t="shared" si="14"/>
        <v/>
      </c>
    </row>
    <row r="150" spans="2:19" ht="24.95" customHeight="1" x14ac:dyDescent="0.25">
      <c r="B150" s="48" t="str">
        <f>IF(TipoT!C150="","",TipoT!B150)</f>
        <v/>
      </c>
      <c r="C150" s="26"/>
      <c r="D150" s="57"/>
      <c r="E150" s="57"/>
      <c r="F150" s="50" t="str">
        <f t="shared" si="10"/>
        <v/>
      </c>
      <c r="G150" s="26"/>
      <c r="H150" s="51" t="str">
        <f>IF(B150="","",VLOOKUP(B150,TipoT!$B$7:$E$506,4,0))</f>
        <v/>
      </c>
      <c r="I150" s="51" t="str">
        <f>IF(H150="","",VLOOKUP(H150,Funcionários!$B$7:$E$1006,4,0))</f>
        <v/>
      </c>
      <c r="J150" s="51" t="str">
        <f>IF(B150="","",VLOOKUP(B150,TipoT!$B$7:$F$506,5,0))</f>
        <v/>
      </c>
      <c r="K150" s="32"/>
      <c r="L150" s="55"/>
      <c r="M150" s="56"/>
      <c r="N150" s="54" t="str">
        <f t="shared" si="11"/>
        <v/>
      </c>
      <c r="O150" s="54" t="str">
        <f t="shared" si="12"/>
        <v/>
      </c>
      <c r="P150" s="54" t="str">
        <f t="shared" si="13"/>
        <v/>
      </c>
      <c r="Q150" s="32"/>
      <c r="R150" s="26"/>
      <c r="S150" s="28" t="str">
        <f t="shared" si="14"/>
        <v/>
      </c>
    </row>
    <row r="151" spans="2:19" ht="24.95" customHeight="1" x14ac:dyDescent="0.25">
      <c r="B151" s="48" t="str">
        <f>IF(TipoT!C151="","",TipoT!B151)</f>
        <v/>
      </c>
      <c r="C151" s="26"/>
      <c r="D151" s="57"/>
      <c r="E151" s="57"/>
      <c r="F151" s="50" t="str">
        <f t="shared" si="10"/>
        <v/>
      </c>
      <c r="G151" s="26"/>
      <c r="H151" s="51" t="str">
        <f>IF(B151="","",VLOOKUP(B151,TipoT!$B$7:$E$506,4,0))</f>
        <v/>
      </c>
      <c r="I151" s="51" t="str">
        <f>IF(H151="","",VLOOKUP(H151,Funcionários!$B$7:$E$1006,4,0))</f>
        <v/>
      </c>
      <c r="J151" s="51" t="str">
        <f>IF(B151="","",VLOOKUP(B151,TipoT!$B$7:$F$506,5,0))</f>
        <v/>
      </c>
      <c r="K151" s="32"/>
      <c r="L151" s="55"/>
      <c r="M151" s="56"/>
      <c r="N151" s="54" t="str">
        <f t="shared" si="11"/>
        <v/>
      </c>
      <c r="O151" s="54" t="str">
        <f t="shared" si="12"/>
        <v/>
      </c>
      <c r="P151" s="54" t="str">
        <f t="shared" si="13"/>
        <v/>
      </c>
      <c r="Q151" s="32"/>
      <c r="R151" s="26"/>
      <c r="S151" s="28" t="str">
        <f t="shared" si="14"/>
        <v/>
      </c>
    </row>
    <row r="152" spans="2:19" ht="24.95" customHeight="1" x14ac:dyDescent="0.25">
      <c r="B152" s="48" t="str">
        <f>IF(TipoT!C152="","",TipoT!B152)</f>
        <v/>
      </c>
      <c r="C152" s="26"/>
      <c r="D152" s="57"/>
      <c r="E152" s="57"/>
      <c r="F152" s="50" t="str">
        <f t="shared" si="10"/>
        <v/>
      </c>
      <c r="G152" s="26"/>
      <c r="H152" s="51" t="str">
        <f>IF(B152="","",VLOOKUP(B152,TipoT!$B$7:$E$506,4,0))</f>
        <v/>
      </c>
      <c r="I152" s="51" t="str">
        <f>IF(H152="","",VLOOKUP(H152,Funcionários!$B$7:$E$1006,4,0))</f>
        <v/>
      </c>
      <c r="J152" s="51" t="str">
        <f>IF(B152="","",VLOOKUP(B152,TipoT!$B$7:$F$506,5,0))</f>
        <v/>
      </c>
      <c r="K152" s="32"/>
      <c r="L152" s="55"/>
      <c r="M152" s="56"/>
      <c r="N152" s="54" t="str">
        <f t="shared" si="11"/>
        <v/>
      </c>
      <c r="O152" s="54" t="str">
        <f t="shared" si="12"/>
        <v/>
      </c>
      <c r="P152" s="54" t="str">
        <f t="shared" si="13"/>
        <v/>
      </c>
      <c r="Q152" s="32"/>
      <c r="R152" s="26"/>
      <c r="S152" s="28" t="str">
        <f t="shared" si="14"/>
        <v/>
      </c>
    </row>
    <row r="153" spans="2:19" ht="24.95" customHeight="1" x14ac:dyDescent="0.25">
      <c r="B153" s="48" t="str">
        <f>IF(TipoT!C153="","",TipoT!B153)</f>
        <v/>
      </c>
      <c r="C153" s="26"/>
      <c r="D153" s="57"/>
      <c r="E153" s="57"/>
      <c r="F153" s="50" t="str">
        <f t="shared" si="10"/>
        <v/>
      </c>
      <c r="G153" s="26"/>
      <c r="H153" s="51" t="str">
        <f>IF(B153="","",VLOOKUP(B153,TipoT!$B$7:$E$506,4,0))</f>
        <v/>
      </c>
      <c r="I153" s="51" t="str">
        <f>IF(H153="","",VLOOKUP(H153,Funcionários!$B$7:$E$1006,4,0))</f>
        <v/>
      </c>
      <c r="J153" s="51" t="str">
        <f>IF(B153="","",VLOOKUP(B153,TipoT!$B$7:$F$506,5,0))</f>
        <v/>
      </c>
      <c r="K153" s="32"/>
      <c r="L153" s="55"/>
      <c r="M153" s="56"/>
      <c r="N153" s="54" t="str">
        <f t="shared" si="11"/>
        <v/>
      </c>
      <c r="O153" s="54" t="str">
        <f t="shared" si="12"/>
        <v/>
      </c>
      <c r="P153" s="54" t="str">
        <f t="shared" si="13"/>
        <v/>
      </c>
      <c r="Q153" s="32"/>
      <c r="R153" s="26"/>
      <c r="S153" s="28" t="str">
        <f t="shared" si="14"/>
        <v/>
      </c>
    </row>
    <row r="154" spans="2:19" ht="24.95" customHeight="1" x14ac:dyDescent="0.25">
      <c r="B154" s="48" t="str">
        <f>IF(TipoT!C154="","",TipoT!B154)</f>
        <v/>
      </c>
      <c r="C154" s="26"/>
      <c r="D154" s="57"/>
      <c r="E154" s="57"/>
      <c r="F154" s="50" t="str">
        <f t="shared" si="10"/>
        <v/>
      </c>
      <c r="G154" s="26"/>
      <c r="H154" s="51" t="str">
        <f>IF(B154="","",VLOOKUP(B154,TipoT!$B$7:$E$506,4,0))</f>
        <v/>
      </c>
      <c r="I154" s="51" t="str">
        <f>IF(H154="","",VLOOKUP(H154,Funcionários!$B$7:$E$1006,4,0))</f>
        <v/>
      </c>
      <c r="J154" s="51" t="str">
        <f>IF(B154="","",VLOOKUP(B154,TipoT!$B$7:$F$506,5,0))</f>
        <v/>
      </c>
      <c r="K154" s="32"/>
      <c r="L154" s="55"/>
      <c r="M154" s="56"/>
      <c r="N154" s="54" t="str">
        <f t="shared" si="11"/>
        <v/>
      </c>
      <c r="O154" s="54" t="str">
        <f t="shared" si="12"/>
        <v/>
      </c>
      <c r="P154" s="54" t="str">
        <f t="shared" si="13"/>
        <v/>
      </c>
      <c r="Q154" s="32"/>
      <c r="R154" s="26"/>
      <c r="S154" s="28" t="str">
        <f t="shared" si="14"/>
        <v/>
      </c>
    </row>
    <row r="155" spans="2:19" ht="24.95" customHeight="1" x14ac:dyDescent="0.25">
      <c r="B155" s="48" t="str">
        <f>IF(TipoT!C155="","",TipoT!B155)</f>
        <v/>
      </c>
      <c r="C155" s="26"/>
      <c r="D155" s="57"/>
      <c r="E155" s="57"/>
      <c r="F155" s="50" t="str">
        <f t="shared" si="10"/>
        <v/>
      </c>
      <c r="G155" s="26"/>
      <c r="H155" s="51" t="str">
        <f>IF(B155="","",VLOOKUP(B155,TipoT!$B$7:$E$506,4,0))</f>
        <v/>
      </c>
      <c r="I155" s="51" t="str">
        <f>IF(H155="","",VLOOKUP(H155,Funcionários!$B$7:$E$1006,4,0))</f>
        <v/>
      </c>
      <c r="J155" s="51" t="str">
        <f>IF(B155="","",VLOOKUP(B155,TipoT!$B$7:$F$506,5,0))</f>
        <v/>
      </c>
      <c r="K155" s="32"/>
      <c r="L155" s="55"/>
      <c r="M155" s="56"/>
      <c r="N155" s="54" t="str">
        <f t="shared" si="11"/>
        <v/>
      </c>
      <c r="O155" s="54" t="str">
        <f t="shared" si="12"/>
        <v/>
      </c>
      <c r="P155" s="54" t="str">
        <f t="shared" si="13"/>
        <v/>
      </c>
      <c r="Q155" s="32"/>
      <c r="R155" s="26"/>
      <c r="S155" s="28" t="str">
        <f t="shared" si="14"/>
        <v/>
      </c>
    </row>
    <row r="156" spans="2:19" ht="24.95" customHeight="1" x14ac:dyDescent="0.25">
      <c r="B156" s="48" t="str">
        <f>IF(TipoT!C156="","",TipoT!B156)</f>
        <v/>
      </c>
      <c r="C156" s="26"/>
      <c r="D156" s="57"/>
      <c r="E156" s="57"/>
      <c r="F156" s="50" t="str">
        <f t="shared" si="10"/>
        <v/>
      </c>
      <c r="G156" s="26"/>
      <c r="H156" s="51" t="str">
        <f>IF(B156="","",VLOOKUP(B156,TipoT!$B$7:$E$506,4,0))</f>
        <v/>
      </c>
      <c r="I156" s="51" t="str">
        <f>IF(H156="","",VLOOKUP(H156,Funcionários!$B$7:$E$1006,4,0))</f>
        <v/>
      </c>
      <c r="J156" s="51" t="str">
        <f>IF(B156="","",VLOOKUP(B156,TipoT!$B$7:$F$506,5,0))</f>
        <v/>
      </c>
      <c r="K156" s="32"/>
      <c r="L156" s="55"/>
      <c r="M156" s="56"/>
      <c r="N156" s="54" t="str">
        <f t="shared" si="11"/>
        <v/>
      </c>
      <c r="O156" s="54" t="str">
        <f t="shared" si="12"/>
        <v/>
      </c>
      <c r="P156" s="54" t="str">
        <f t="shared" si="13"/>
        <v/>
      </c>
      <c r="Q156" s="32"/>
      <c r="R156" s="26"/>
      <c r="S156" s="28" t="str">
        <f t="shared" si="14"/>
        <v/>
      </c>
    </row>
    <row r="157" spans="2:19" ht="24.95" customHeight="1" x14ac:dyDescent="0.25">
      <c r="B157" s="48" t="str">
        <f>IF(TipoT!C157="","",TipoT!B157)</f>
        <v/>
      </c>
      <c r="C157" s="26"/>
      <c r="D157" s="57"/>
      <c r="E157" s="57"/>
      <c r="F157" s="50" t="str">
        <f t="shared" si="10"/>
        <v/>
      </c>
      <c r="G157" s="26"/>
      <c r="H157" s="51" t="str">
        <f>IF(B157="","",VLOOKUP(B157,TipoT!$B$7:$E$506,4,0))</f>
        <v/>
      </c>
      <c r="I157" s="51" t="str">
        <f>IF(H157="","",VLOOKUP(H157,Funcionários!$B$7:$E$1006,4,0))</f>
        <v/>
      </c>
      <c r="J157" s="51" t="str">
        <f>IF(B157="","",VLOOKUP(B157,TipoT!$B$7:$F$506,5,0))</f>
        <v/>
      </c>
      <c r="K157" s="32"/>
      <c r="L157" s="55"/>
      <c r="M157" s="56"/>
      <c r="N157" s="54" t="str">
        <f t="shared" si="11"/>
        <v/>
      </c>
      <c r="O157" s="54" t="str">
        <f t="shared" si="12"/>
        <v/>
      </c>
      <c r="P157" s="54" t="str">
        <f t="shared" si="13"/>
        <v/>
      </c>
      <c r="Q157" s="32"/>
      <c r="R157" s="26"/>
      <c r="S157" s="28" t="str">
        <f t="shared" si="14"/>
        <v/>
      </c>
    </row>
    <row r="158" spans="2:19" ht="24.95" customHeight="1" x14ac:dyDescent="0.25">
      <c r="B158" s="48" t="str">
        <f>IF(TipoT!C158="","",TipoT!B158)</f>
        <v/>
      </c>
      <c r="C158" s="26"/>
      <c r="D158" s="57"/>
      <c r="E158" s="57"/>
      <c r="F158" s="50" t="str">
        <f t="shared" si="10"/>
        <v/>
      </c>
      <c r="G158" s="26"/>
      <c r="H158" s="51" t="str">
        <f>IF(B158="","",VLOOKUP(B158,TipoT!$B$7:$E$506,4,0))</f>
        <v/>
      </c>
      <c r="I158" s="51" t="str">
        <f>IF(H158="","",VLOOKUP(H158,Funcionários!$B$7:$E$1006,4,0))</f>
        <v/>
      </c>
      <c r="J158" s="51" t="str">
        <f>IF(B158="","",VLOOKUP(B158,TipoT!$B$7:$F$506,5,0))</f>
        <v/>
      </c>
      <c r="K158" s="32"/>
      <c r="L158" s="55"/>
      <c r="M158" s="56"/>
      <c r="N158" s="54" t="str">
        <f t="shared" si="11"/>
        <v/>
      </c>
      <c r="O158" s="54" t="str">
        <f t="shared" si="12"/>
        <v/>
      </c>
      <c r="P158" s="54" t="str">
        <f t="shared" si="13"/>
        <v/>
      </c>
      <c r="Q158" s="32"/>
      <c r="R158" s="26"/>
      <c r="S158" s="28" t="str">
        <f t="shared" si="14"/>
        <v/>
      </c>
    </row>
    <row r="159" spans="2:19" ht="24.95" customHeight="1" x14ac:dyDescent="0.25">
      <c r="B159" s="48" t="str">
        <f>IF(TipoT!C159="","",TipoT!B159)</f>
        <v/>
      </c>
      <c r="C159" s="26"/>
      <c r="D159" s="57"/>
      <c r="E159" s="57"/>
      <c r="F159" s="50" t="str">
        <f t="shared" si="10"/>
        <v/>
      </c>
      <c r="G159" s="26"/>
      <c r="H159" s="51" t="str">
        <f>IF(B159="","",VLOOKUP(B159,TipoT!$B$7:$E$506,4,0))</f>
        <v/>
      </c>
      <c r="I159" s="51" t="str">
        <f>IF(H159="","",VLOOKUP(H159,Funcionários!$B$7:$E$1006,4,0))</f>
        <v/>
      </c>
      <c r="J159" s="51" t="str">
        <f>IF(B159="","",VLOOKUP(B159,TipoT!$B$7:$F$506,5,0))</f>
        <v/>
      </c>
      <c r="K159" s="32"/>
      <c r="L159" s="55"/>
      <c r="M159" s="56"/>
      <c r="N159" s="54" t="str">
        <f t="shared" si="11"/>
        <v/>
      </c>
      <c r="O159" s="54" t="str">
        <f t="shared" si="12"/>
        <v/>
      </c>
      <c r="P159" s="54" t="str">
        <f t="shared" si="13"/>
        <v/>
      </c>
      <c r="Q159" s="32"/>
      <c r="R159" s="26"/>
      <c r="S159" s="28" t="str">
        <f t="shared" si="14"/>
        <v/>
      </c>
    </row>
    <row r="160" spans="2:19" ht="24.95" customHeight="1" x14ac:dyDescent="0.25">
      <c r="B160" s="48" t="str">
        <f>IF(TipoT!C160="","",TipoT!B160)</f>
        <v/>
      </c>
      <c r="C160" s="26"/>
      <c r="D160" s="57"/>
      <c r="E160" s="57"/>
      <c r="F160" s="50" t="str">
        <f t="shared" si="10"/>
        <v/>
      </c>
      <c r="G160" s="26"/>
      <c r="H160" s="51" t="str">
        <f>IF(B160="","",VLOOKUP(B160,TipoT!$B$7:$E$506,4,0))</f>
        <v/>
      </c>
      <c r="I160" s="51" t="str">
        <f>IF(H160="","",VLOOKUP(H160,Funcionários!$B$7:$E$1006,4,0))</f>
        <v/>
      </c>
      <c r="J160" s="51" t="str">
        <f>IF(B160="","",VLOOKUP(B160,TipoT!$B$7:$F$506,5,0))</f>
        <v/>
      </c>
      <c r="K160" s="32"/>
      <c r="L160" s="55"/>
      <c r="M160" s="56"/>
      <c r="N160" s="54" t="str">
        <f t="shared" si="11"/>
        <v/>
      </c>
      <c r="O160" s="54" t="str">
        <f t="shared" si="12"/>
        <v/>
      </c>
      <c r="P160" s="54" t="str">
        <f t="shared" si="13"/>
        <v/>
      </c>
      <c r="Q160" s="32"/>
      <c r="R160" s="26"/>
      <c r="S160" s="28" t="str">
        <f t="shared" si="14"/>
        <v/>
      </c>
    </row>
    <row r="161" spans="2:19" ht="24.95" customHeight="1" x14ac:dyDescent="0.25">
      <c r="B161" s="48" t="str">
        <f>IF(TipoT!C161="","",TipoT!B161)</f>
        <v/>
      </c>
      <c r="C161" s="26"/>
      <c r="D161" s="57"/>
      <c r="E161" s="57"/>
      <c r="F161" s="50" t="str">
        <f t="shared" si="10"/>
        <v/>
      </c>
      <c r="G161" s="26"/>
      <c r="H161" s="51" t="str">
        <f>IF(B161="","",VLOOKUP(B161,TipoT!$B$7:$E$506,4,0))</f>
        <v/>
      </c>
      <c r="I161" s="51" t="str">
        <f>IF(H161="","",VLOOKUP(H161,Funcionários!$B$7:$E$1006,4,0))</f>
        <v/>
      </c>
      <c r="J161" s="51" t="str">
        <f>IF(B161="","",VLOOKUP(B161,TipoT!$B$7:$F$506,5,0))</f>
        <v/>
      </c>
      <c r="K161" s="32"/>
      <c r="L161" s="55"/>
      <c r="M161" s="56"/>
      <c r="N161" s="54" t="str">
        <f t="shared" si="11"/>
        <v/>
      </c>
      <c r="O161" s="54" t="str">
        <f t="shared" si="12"/>
        <v/>
      </c>
      <c r="P161" s="54" t="str">
        <f t="shared" si="13"/>
        <v/>
      </c>
      <c r="Q161" s="32"/>
      <c r="R161" s="26"/>
      <c r="S161" s="28" t="str">
        <f t="shared" si="14"/>
        <v/>
      </c>
    </row>
    <row r="162" spans="2:19" ht="24.95" customHeight="1" x14ac:dyDescent="0.25">
      <c r="B162" s="48" t="str">
        <f>IF(TipoT!C162="","",TipoT!B162)</f>
        <v/>
      </c>
      <c r="C162" s="26"/>
      <c r="D162" s="57"/>
      <c r="E162" s="57"/>
      <c r="F162" s="50" t="str">
        <f t="shared" si="10"/>
        <v/>
      </c>
      <c r="G162" s="26"/>
      <c r="H162" s="51" t="str">
        <f>IF(B162="","",VLOOKUP(B162,TipoT!$B$7:$E$506,4,0))</f>
        <v/>
      </c>
      <c r="I162" s="51" t="str">
        <f>IF(H162="","",VLOOKUP(H162,Funcionários!$B$7:$E$1006,4,0))</f>
        <v/>
      </c>
      <c r="J162" s="51" t="str">
        <f>IF(B162="","",VLOOKUP(B162,TipoT!$B$7:$F$506,5,0))</f>
        <v/>
      </c>
      <c r="K162" s="32"/>
      <c r="L162" s="55"/>
      <c r="M162" s="56"/>
      <c r="N162" s="54" t="str">
        <f t="shared" si="11"/>
        <v/>
      </c>
      <c r="O162" s="54" t="str">
        <f t="shared" si="12"/>
        <v/>
      </c>
      <c r="P162" s="54" t="str">
        <f t="shared" si="13"/>
        <v/>
      </c>
      <c r="Q162" s="32"/>
      <c r="R162" s="26"/>
      <c r="S162" s="28" t="str">
        <f t="shared" si="14"/>
        <v/>
      </c>
    </row>
    <row r="163" spans="2:19" ht="24.95" customHeight="1" x14ac:dyDescent="0.25">
      <c r="B163" s="48" t="str">
        <f>IF(TipoT!C163="","",TipoT!B163)</f>
        <v/>
      </c>
      <c r="C163" s="26"/>
      <c r="D163" s="57"/>
      <c r="E163" s="57"/>
      <c r="F163" s="50" t="str">
        <f t="shared" si="10"/>
        <v/>
      </c>
      <c r="G163" s="26"/>
      <c r="H163" s="51" t="str">
        <f>IF(B163="","",VLOOKUP(B163,TipoT!$B$7:$E$506,4,0))</f>
        <v/>
      </c>
      <c r="I163" s="51" t="str">
        <f>IF(H163="","",VLOOKUP(H163,Funcionários!$B$7:$E$1006,4,0))</f>
        <v/>
      </c>
      <c r="J163" s="51" t="str">
        <f>IF(B163="","",VLOOKUP(B163,TipoT!$B$7:$F$506,5,0))</f>
        <v/>
      </c>
      <c r="K163" s="32"/>
      <c r="L163" s="55"/>
      <c r="M163" s="56"/>
      <c r="N163" s="54" t="str">
        <f t="shared" si="11"/>
        <v/>
      </c>
      <c r="O163" s="54" t="str">
        <f t="shared" si="12"/>
        <v/>
      </c>
      <c r="P163" s="54" t="str">
        <f t="shared" si="13"/>
        <v/>
      </c>
      <c r="Q163" s="32"/>
      <c r="R163" s="26"/>
      <c r="S163" s="28" t="str">
        <f t="shared" si="14"/>
        <v/>
      </c>
    </row>
    <row r="164" spans="2:19" ht="24.95" customHeight="1" x14ac:dyDescent="0.25">
      <c r="B164" s="48" t="str">
        <f>IF(TipoT!C164="","",TipoT!B164)</f>
        <v/>
      </c>
      <c r="C164" s="26"/>
      <c r="D164" s="57"/>
      <c r="E164" s="57"/>
      <c r="F164" s="50" t="str">
        <f t="shared" si="10"/>
        <v/>
      </c>
      <c r="G164" s="26"/>
      <c r="H164" s="51" t="str">
        <f>IF(B164="","",VLOOKUP(B164,TipoT!$B$7:$E$506,4,0))</f>
        <v/>
      </c>
      <c r="I164" s="51" t="str">
        <f>IF(H164="","",VLOOKUP(H164,Funcionários!$B$7:$E$1006,4,0))</f>
        <v/>
      </c>
      <c r="J164" s="51" t="str">
        <f>IF(B164="","",VLOOKUP(B164,TipoT!$B$7:$F$506,5,0))</f>
        <v/>
      </c>
      <c r="K164" s="32"/>
      <c r="L164" s="55"/>
      <c r="M164" s="56"/>
      <c r="N164" s="54" t="str">
        <f t="shared" si="11"/>
        <v/>
      </c>
      <c r="O164" s="54" t="str">
        <f t="shared" si="12"/>
        <v/>
      </c>
      <c r="P164" s="54" t="str">
        <f t="shared" si="13"/>
        <v/>
      </c>
      <c r="Q164" s="32"/>
      <c r="R164" s="26"/>
      <c r="S164" s="28" t="str">
        <f t="shared" si="14"/>
        <v/>
      </c>
    </row>
    <row r="165" spans="2:19" ht="24.95" customHeight="1" x14ac:dyDescent="0.25">
      <c r="B165" s="48" t="str">
        <f>IF(TipoT!C165="","",TipoT!B165)</f>
        <v/>
      </c>
      <c r="C165" s="26"/>
      <c r="D165" s="57"/>
      <c r="E165" s="57"/>
      <c r="F165" s="50" t="str">
        <f t="shared" si="10"/>
        <v/>
      </c>
      <c r="G165" s="26"/>
      <c r="H165" s="51" t="str">
        <f>IF(B165="","",VLOOKUP(B165,TipoT!$B$7:$E$506,4,0))</f>
        <v/>
      </c>
      <c r="I165" s="51" t="str">
        <f>IF(H165="","",VLOOKUP(H165,Funcionários!$B$7:$E$1006,4,0))</f>
        <v/>
      </c>
      <c r="J165" s="51" t="str">
        <f>IF(B165="","",VLOOKUP(B165,TipoT!$B$7:$F$506,5,0))</f>
        <v/>
      </c>
      <c r="K165" s="32"/>
      <c r="L165" s="55"/>
      <c r="M165" s="56"/>
      <c r="N165" s="54" t="str">
        <f t="shared" si="11"/>
        <v/>
      </c>
      <c r="O165" s="54" t="str">
        <f t="shared" si="12"/>
        <v/>
      </c>
      <c r="P165" s="54" t="str">
        <f t="shared" si="13"/>
        <v/>
      </c>
      <c r="Q165" s="32"/>
      <c r="R165" s="26"/>
      <c r="S165" s="28" t="str">
        <f t="shared" si="14"/>
        <v/>
      </c>
    </row>
    <row r="166" spans="2:19" ht="24.95" customHeight="1" x14ac:dyDescent="0.25">
      <c r="B166" s="48" t="str">
        <f>IF(TipoT!C166="","",TipoT!B166)</f>
        <v/>
      </c>
      <c r="C166" s="26"/>
      <c r="D166" s="57"/>
      <c r="E166" s="57"/>
      <c r="F166" s="50" t="str">
        <f t="shared" si="10"/>
        <v/>
      </c>
      <c r="G166" s="26"/>
      <c r="H166" s="51" t="str">
        <f>IF(B166="","",VLOOKUP(B166,TipoT!$B$7:$E$506,4,0))</f>
        <v/>
      </c>
      <c r="I166" s="51" t="str">
        <f>IF(H166="","",VLOOKUP(H166,Funcionários!$B$7:$E$1006,4,0))</f>
        <v/>
      </c>
      <c r="J166" s="51" t="str">
        <f>IF(B166="","",VLOOKUP(B166,TipoT!$B$7:$F$506,5,0))</f>
        <v/>
      </c>
      <c r="K166" s="32"/>
      <c r="L166" s="55"/>
      <c r="M166" s="56"/>
      <c r="N166" s="54" t="str">
        <f t="shared" si="11"/>
        <v/>
      </c>
      <c r="O166" s="54" t="str">
        <f t="shared" si="12"/>
        <v/>
      </c>
      <c r="P166" s="54" t="str">
        <f t="shared" si="13"/>
        <v/>
      </c>
      <c r="Q166" s="32"/>
      <c r="R166" s="26"/>
      <c r="S166" s="28" t="str">
        <f t="shared" si="14"/>
        <v/>
      </c>
    </row>
    <row r="167" spans="2:19" ht="24.95" customHeight="1" x14ac:dyDescent="0.25">
      <c r="B167" s="48" t="str">
        <f>IF(TipoT!C167="","",TipoT!B167)</f>
        <v/>
      </c>
      <c r="C167" s="26"/>
      <c r="D167" s="57"/>
      <c r="E167" s="57"/>
      <c r="F167" s="50" t="str">
        <f t="shared" si="10"/>
        <v/>
      </c>
      <c r="G167" s="26"/>
      <c r="H167" s="51" t="str">
        <f>IF(B167="","",VLOOKUP(B167,TipoT!$B$7:$E$506,4,0))</f>
        <v/>
      </c>
      <c r="I167" s="51" t="str">
        <f>IF(H167="","",VLOOKUP(H167,Funcionários!$B$7:$E$1006,4,0))</f>
        <v/>
      </c>
      <c r="J167" s="51" t="str">
        <f>IF(B167="","",VLOOKUP(B167,TipoT!$B$7:$F$506,5,0))</f>
        <v/>
      </c>
      <c r="K167" s="32"/>
      <c r="L167" s="55"/>
      <c r="M167" s="56"/>
      <c r="N167" s="54" t="str">
        <f t="shared" si="11"/>
        <v/>
      </c>
      <c r="O167" s="54" t="str">
        <f t="shared" si="12"/>
        <v/>
      </c>
      <c r="P167" s="54" t="str">
        <f t="shared" si="13"/>
        <v/>
      </c>
      <c r="Q167" s="32"/>
      <c r="R167" s="26"/>
      <c r="S167" s="28" t="str">
        <f t="shared" si="14"/>
        <v/>
      </c>
    </row>
    <row r="168" spans="2:19" ht="24.95" customHeight="1" x14ac:dyDescent="0.25">
      <c r="B168" s="48" t="str">
        <f>IF(TipoT!C168="","",TipoT!B168)</f>
        <v/>
      </c>
      <c r="C168" s="26"/>
      <c r="D168" s="57"/>
      <c r="E168" s="57"/>
      <c r="F168" s="50" t="str">
        <f t="shared" si="10"/>
        <v/>
      </c>
      <c r="G168" s="26"/>
      <c r="H168" s="51" t="str">
        <f>IF(B168="","",VLOOKUP(B168,TipoT!$B$7:$E$506,4,0))</f>
        <v/>
      </c>
      <c r="I168" s="51" t="str">
        <f>IF(H168="","",VLOOKUP(H168,Funcionários!$B$7:$E$1006,4,0))</f>
        <v/>
      </c>
      <c r="J168" s="51" t="str">
        <f>IF(B168="","",VLOOKUP(B168,TipoT!$B$7:$F$506,5,0))</f>
        <v/>
      </c>
      <c r="K168" s="32"/>
      <c r="L168" s="55"/>
      <c r="M168" s="56"/>
      <c r="N168" s="54" t="str">
        <f t="shared" si="11"/>
        <v/>
      </c>
      <c r="O168" s="54" t="str">
        <f t="shared" si="12"/>
        <v/>
      </c>
      <c r="P168" s="54" t="str">
        <f t="shared" si="13"/>
        <v/>
      </c>
      <c r="Q168" s="32"/>
      <c r="R168" s="26"/>
      <c r="S168" s="28" t="str">
        <f t="shared" si="14"/>
        <v/>
      </c>
    </row>
    <row r="169" spans="2:19" ht="24.95" customHeight="1" x14ac:dyDescent="0.25">
      <c r="B169" s="48" t="str">
        <f>IF(TipoT!C169="","",TipoT!B169)</f>
        <v/>
      </c>
      <c r="C169" s="26"/>
      <c r="D169" s="57"/>
      <c r="E169" s="57"/>
      <c r="F169" s="50" t="str">
        <f t="shared" si="10"/>
        <v/>
      </c>
      <c r="G169" s="26"/>
      <c r="H169" s="51" t="str">
        <f>IF(B169="","",VLOOKUP(B169,TipoT!$B$7:$E$506,4,0))</f>
        <v/>
      </c>
      <c r="I169" s="51" t="str">
        <f>IF(H169="","",VLOOKUP(H169,Funcionários!$B$7:$E$1006,4,0))</f>
        <v/>
      </c>
      <c r="J169" s="51" t="str">
        <f>IF(B169="","",VLOOKUP(B169,TipoT!$B$7:$F$506,5,0))</f>
        <v/>
      </c>
      <c r="K169" s="32"/>
      <c r="L169" s="55"/>
      <c r="M169" s="56"/>
      <c r="N169" s="54" t="str">
        <f t="shared" si="11"/>
        <v/>
      </c>
      <c r="O169" s="54" t="str">
        <f t="shared" si="12"/>
        <v/>
      </c>
      <c r="P169" s="54" t="str">
        <f t="shared" si="13"/>
        <v/>
      </c>
      <c r="Q169" s="32"/>
      <c r="R169" s="26"/>
      <c r="S169" s="28" t="str">
        <f t="shared" si="14"/>
        <v/>
      </c>
    </row>
    <row r="170" spans="2:19" ht="24.95" customHeight="1" x14ac:dyDescent="0.25">
      <c r="B170" s="48" t="str">
        <f>IF(TipoT!C170="","",TipoT!B170)</f>
        <v/>
      </c>
      <c r="C170" s="26"/>
      <c r="D170" s="57"/>
      <c r="E170" s="57"/>
      <c r="F170" s="50" t="str">
        <f t="shared" si="10"/>
        <v/>
      </c>
      <c r="G170" s="26"/>
      <c r="H170" s="51" t="str">
        <f>IF(B170="","",VLOOKUP(B170,TipoT!$B$7:$E$506,4,0))</f>
        <v/>
      </c>
      <c r="I170" s="51" t="str">
        <f>IF(H170="","",VLOOKUP(H170,Funcionários!$B$7:$E$1006,4,0))</f>
        <v/>
      </c>
      <c r="J170" s="51" t="str">
        <f>IF(B170="","",VLOOKUP(B170,TipoT!$B$7:$F$506,5,0))</f>
        <v/>
      </c>
      <c r="K170" s="32"/>
      <c r="L170" s="55"/>
      <c r="M170" s="56"/>
      <c r="N170" s="54" t="str">
        <f t="shared" si="11"/>
        <v/>
      </c>
      <c r="O170" s="54" t="str">
        <f t="shared" si="12"/>
        <v/>
      </c>
      <c r="P170" s="54" t="str">
        <f t="shared" si="13"/>
        <v/>
      </c>
      <c r="Q170" s="32"/>
      <c r="R170" s="26"/>
      <c r="S170" s="28" t="str">
        <f t="shared" si="14"/>
        <v/>
      </c>
    </row>
    <row r="171" spans="2:19" ht="24.95" customHeight="1" x14ac:dyDescent="0.25">
      <c r="B171" s="48" t="str">
        <f>IF(TipoT!C171="","",TipoT!B171)</f>
        <v/>
      </c>
      <c r="C171" s="26"/>
      <c r="D171" s="57"/>
      <c r="E171" s="57"/>
      <c r="F171" s="50" t="str">
        <f t="shared" si="10"/>
        <v/>
      </c>
      <c r="G171" s="26"/>
      <c r="H171" s="51" t="str">
        <f>IF(B171="","",VLOOKUP(B171,TipoT!$B$7:$E$506,4,0))</f>
        <v/>
      </c>
      <c r="I171" s="51" t="str">
        <f>IF(H171="","",VLOOKUP(H171,Funcionários!$B$7:$E$1006,4,0))</f>
        <v/>
      </c>
      <c r="J171" s="51" t="str">
        <f>IF(B171="","",VLOOKUP(B171,TipoT!$B$7:$F$506,5,0))</f>
        <v/>
      </c>
      <c r="K171" s="32"/>
      <c r="L171" s="55"/>
      <c r="M171" s="56"/>
      <c r="N171" s="54" t="str">
        <f t="shared" si="11"/>
        <v/>
      </c>
      <c r="O171" s="54" t="str">
        <f t="shared" si="12"/>
        <v/>
      </c>
      <c r="P171" s="54" t="str">
        <f t="shared" si="13"/>
        <v/>
      </c>
      <c r="Q171" s="32"/>
      <c r="R171" s="26"/>
      <c r="S171" s="28" t="str">
        <f t="shared" si="14"/>
        <v/>
      </c>
    </row>
    <row r="172" spans="2:19" ht="24.95" customHeight="1" x14ac:dyDescent="0.25">
      <c r="B172" s="48" t="str">
        <f>IF(TipoT!C172="","",TipoT!B172)</f>
        <v/>
      </c>
      <c r="C172" s="26"/>
      <c r="D172" s="57"/>
      <c r="E172" s="57"/>
      <c r="F172" s="50" t="str">
        <f t="shared" si="10"/>
        <v/>
      </c>
      <c r="G172" s="26"/>
      <c r="H172" s="51" t="str">
        <f>IF(B172="","",VLOOKUP(B172,TipoT!$B$7:$E$506,4,0))</f>
        <v/>
      </c>
      <c r="I172" s="51" t="str">
        <f>IF(H172="","",VLOOKUP(H172,Funcionários!$B$7:$E$1006,4,0))</f>
        <v/>
      </c>
      <c r="J172" s="51" t="str">
        <f>IF(B172="","",VLOOKUP(B172,TipoT!$B$7:$F$506,5,0))</f>
        <v/>
      </c>
      <c r="K172" s="32"/>
      <c r="L172" s="55"/>
      <c r="M172" s="56"/>
      <c r="N172" s="54" t="str">
        <f t="shared" si="11"/>
        <v/>
      </c>
      <c r="O172" s="54" t="str">
        <f t="shared" si="12"/>
        <v/>
      </c>
      <c r="P172" s="54" t="str">
        <f t="shared" si="13"/>
        <v/>
      </c>
      <c r="Q172" s="32"/>
      <c r="R172" s="26"/>
      <c r="S172" s="28" t="str">
        <f t="shared" si="14"/>
        <v/>
      </c>
    </row>
    <row r="173" spans="2:19" ht="24.95" customHeight="1" x14ac:dyDescent="0.25">
      <c r="B173" s="48" t="str">
        <f>IF(TipoT!C173="","",TipoT!B173)</f>
        <v/>
      </c>
      <c r="C173" s="26"/>
      <c r="D173" s="57"/>
      <c r="E173" s="57"/>
      <c r="F173" s="50" t="str">
        <f t="shared" si="10"/>
        <v/>
      </c>
      <c r="G173" s="26"/>
      <c r="H173" s="51" t="str">
        <f>IF(B173="","",VLOOKUP(B173,TipoT!$B$7:$E$506,4,0))</f>
        <v/>
      </c>
      <c r="I173" s="51" t="str">
        <f>IF(H173="","",VLOOKUP(H173,Funcionários!$B$7:$E$1006,4,0))</f>
        <v/>
      </c>
      <c r="J173" s="51" t="str">
        <f>IF(B173="","",VLOOKUP(B173,TipoT!$B$7:$F$506,5,0))</f>
        <v/>
      </c>
      <c r="K173" s="32"/>
      <c r="L173" s="55"/>
      <c r="M173" s="56"/>
      <c r="N173" s="54" t="str">
        <f t="shared" si="11"/>
        <v/>
      </c>
      <c r="O173" s="54" t="str">
        <f t="shared" si="12"/>
        <v/>
      </c>
      <c r="P173" s="54" t="str">
        <f t="shared" si="13"/>
        <v/>
      </c>
      <c r="Q173" s="32"/>
      <c r="R173" s="26"/>
      <c r="S173" s="28" t="str">
        <f t="shared" si="14"/>
        <v/>
      </c>
    </row>
    <row r="174" spans="2:19" ht="24.95" customHeight="1" x14ac:dyDescent="0.25">
      <c r="B174" s="48" t="str">
        <f>IF(TipoT!C174="","",TipoT!B174)</f>
        <v/>
      </c>
      <c r="C174" s="26"/>
      <c r="D174" s="57"/>
      <c r="E174" s="57"/>
      <c r="F174" s="50" t="str">
        <f t="shared" si="10"/>
        <v/>
      </c>
      <c r="G174" s="26"/>
      <c r="H174" s="51" t="str">
        <f>IF(B174="","",VLOOKUP(B174,TipoT!$B$7:$E$506,4,0))</f>
        <v/>
      </c>
      <c r="I174" s="51" t="str">
        <f>IF(H174="","",VLOOKUP(H174,Funcionários!$B$7:$E$1006,4,0))</f>
        <v/>
      </c>
      <c r="J174" s="51" t="str">
        <f>IF(B174="","",VLOOKUP(B174,TipoT!$B$7:$F$506,5,0))</f>
        <v/>
      </c>
      <c r="K174" s="32"/>
      <c r="L174" s="55"/>
      <c r="M174" s="56"/>
      <c r="N174" s="54" t="str">
        <f t="shared" si="11"/>
        <v/>
      </c>
      <c r="O174" s="54" t="str">
        <f t="shared" si="12"/>
        <v/>
      </c>
      <c r="P174" s="54" t="str">
        <f t="shared" si="13"/>
        <v/>
      </c>
      <c r="Q174" s="32"/>
      <c r="R174" s="26"/>
      <c r="S174" s="28" t="str">
        <f t="shared" si="14"/>
        <v/>
      </c>
    </row>
    <row r="175" spans="2:19" ht="24.95" customHeight="1" x14ac:dyDescent="0.25">
      <c r="B175" s="48" t="str">
        <f>IF(TipoT!C175="","",TipoT!B175)</f>
        <v/>
      </c>
      <c r="C175" s="26"/>
      <c r="D175" s="57"/>
      <c r="E175" s="57"/>
      <c r="F175" s="50" t="str">
        <f t="shared" si="10"/>
        <v/>
      </c>
      <c r="G175" s="26"/>
      <c r="H175" s="51" t="str">
        <f>IF(B175="","",VLOOKUP(B175,TipoT!$B$7:$E$506,4,0))</f>
        <v/>
      </c>
      <c r="I175" s="51" t="str">
        <f>IF(H175="","",VLOOKUP(H175,Funcionários!$B$7:$E$1006,4,0))</f>
        <v/>
      </c>
      <c r="J175" s="51" t="str">
        <f>IF(B175="","",VLOOKUP(B175,TipoT!$B$7:$F$506,5,0))</f>
        <v/>
      </c>
      <c r="K175" s="32"/>
      <c r="L175" s="55"/>
      <c r="M175" s="56"/>
      <c r="N175" s="54" t="str">
        <f t="shared" si="11"/>
        <v/>
      </c>
      <c r="O175" s="54" t="str">
        <f t="shared" si="12"/>
        <v/>
      </c>
      <c r="P175" s="54" t="str">
        <f t="shared" si="13"/>
        <v/>
      </c>
      <c r="Q175" s="32"/>
      <c r="R175" s="26"/>
      <c r="S175" s="28" t="str">
        <f t="shared" si="14"/>
        <v/>
      </c>
    </row>
    <row r="176" spans="2:19" ht="24.95" customHeight="1" x14ac:dyDescent="0.25">
      <c r="B176" s="48" t="str">
        <f>IF(TipoT!C176="","",TipoT!B176)</f>
        <v/>
      </c>
      <c r="C176" s="26"/>
      <c r="D176" s="57"/>
      <c r="E176" s="57"/>
      <c r="F176" s="50" t="str">
        <f t="shared" si="10"/>
        <v/>
      </c>
      <c r="G176" s="26"/>
      <c r="H176" s="51" t="str">
        <f>IF(B176="","",VLOOKUP(B176,TipoT!$B$7:$E$506,4,0))</f>
        <v/>
      </c>
      <c r="I176" s="51" t="str">
        <f>IF(H176="","",VLOOKUP(H176,Funcionários!$B$7:$E$1006,4,0))</f>
        <v/>
      </c>
      <c r="J176" s="51" t="str">
        <f>IF(B176="","",VLOOKUP(B176,TipoT!$B$7:$F$506,5,0))</f>
        <v/>
      </c>
      <c r="K176" s="32"/>
      <c r="L176" s="55"/>
      <c r="M176" s="56"/>
      <c r="N176" s="54" t="str">
        <f t="shared" si="11"/>
        <v/>
      </c>
      <c r="O176" s="54" t="str">
        <f t="shared" si="12"/>
        <v/>
      </c>
      <c r="P176" s="54" t="str">
        <f t="shared" si="13"/>
        <v/>
      </c>
      <c r="Q176" s="32"/>
      <c r="R176" s="26"/>
      <c r="S176" s="28" t="str">
        <f t="shared" si="14"/>
        <v/>
      </c>
    </row>
    <row r="177" spans="2:19" ht="24.95" customHeight="1" x14ac:dyDescent="0.25">
      <c r="B177" s="48" t="str">
        <f>IF(TipoT!C177="","",TipoT!B177)</f>
        <v/>
      </c>
      <c r="C177" s="26"/>
      <c r="D177" s="57"/>
      <c r="E177" s="57"/>
      <c r="F177" s="50" t="str">
        <f t="shared" si="10"/>
        <v/>
      </c>
      <c r="G177" s="26"/>
      <c r="H177" s="51" t="str">
        <f>IF(B177="","",VLOOKUP(B177,TipoT!$B$7:$E$506,4,0))</f>
        <v/>
      </c>
      <c r="I177" s="51" t="str">
        <f>IF(H177="","",VLOOKUP(H177,Funcionários!$B$7:$E$1006,4,0))</f>
        <v/>
      </c>
      <c r="J177" s="51" t="str">
        <f>IF(B177="","",VLOOKUP(B177,TipoT!$B$7:$F$506,5,0))</f>
        <v/>
      </c>
      <c r="K177" s="32"/>
      <c r="L177" s="55"/>
      <c r="M177" s="56"/>
      <c r="N177" s="54" t="str">
        <f t="shared" si="11"/>
        <v/>
      </c>
      <c r="O177" s="54" t="str">
        <f t="shared" si="12"/>
        <v/>
      </c>
      <c r="P177" s="54" t="str">
        <f t="shared" si="13"/>
        <v/>
      </c>
      <c r="Q177" s="32"/>
      <c r="R177" s="26"/>
      <c r="S177" s="28" t="str">
        <f t="shared" si="14"/>
        <v/>
      </c>
    </row>
    <row r="178" spans="2:19" ht="24.95" customHeight="1" x14ac:dyDescent="0.25">
      <c r="B178" s="48" t="str">
        <f>IF(TipoT!C178="","",TipoT!B178)</f>
        <v/>
      </c>
      <c r="C178" s="26"/>
      <c r="D178" s="57"/>
      <c r="E178" s="57"/>
      <c r="F178" s="50" t="str">
        <f t="shared" si="10"/>
        <v/>
      </c>
      <c r="G178" s="26"/>
      <c r="H178" s="51" t="str">
        <f>IF(B178="","",VLOOKUP(B178,TipoT!$B$7:$E$506,4,0))</f>
        <v/>
      </c>
      <c r="I178" s="51" t="str">
        <f>IF(H178="","",VLOOKUP(H178,Funcionários!$B$7:$E$1006,4,0))</f>
        <v/>
      </c>
      <c r="J178" s="51" t="str">
        <f>IF(B178="","",VLOOKUP(B178,TipoT!$B$7:$F$506,5,0))</f>
        <v/>
      </c>
      <c r="K178" s="32"/>
      <c r="L178" s="55"/>
      <c r="M178" s="56"/>
      <c r="N178" s="54" t="str">
        <f t="shared" si="11"/>
        <v/>
      </c>
      <c r="O178" s="54" t="str">
        <f t="shared" si="12"/>
        <v/>
      </c>
      <c r="P178" s="54" t="str">
        <f t="shared" si="13"/>
        <v/>
      </c>
      <c r="Q178" s="32"/>
      <c r="R178" s="26"/>
      <c r="S178" s="28" t="str">
        <f t="shared" si="14"/>
        <v/>
      </c>
    </row>
    <row r="179" spans="2:19" ht="24.95" customHeight="1" x14ac:dyDescent="0.25">
      <c r="B179" s="48" t="str">
        <f>IF(TipoT!C179="","",TipoT!B179)</f>
        <v/>
      </c>
      <c r="C179" s="26"/>
      <c r="D179" s="57"/>
      <c r="E179" s="57"/>
      <c r="F179" s="50" t="str">
        <f t="shared" si="10"/>
        <v/>
      </c>
      <c r="G179" s="26"/>
      <c r="H179" s="51" t="str">
        <f>IF(B179="","",VLOOKUP(B179,TipoT!$B$7:$E$506,4,0))</f>
        <v/>
      </c>
      <c r="I179" s="51" t="str">
        <f>IF(H179="","",VLOOKUP(H179,Funcionários!$B$7:$E$1006,4,0))</f>
        <v/>
      </c>
      <c r="J179" s="51" t="str">
        <f>IF(B179="","",VLOOKUP(B179,TipoT!$B$7:$F$506,5,0))</f>
        <v/>
      </c>
      <c r="K179" s="32"/>
      <c r="L179" s="55"/>
      <c r="M179" s="56"/>
      <c r="N179" s="54" t="str">
        <f t="shared" si="11"/>
        <v/>
      </c>
      <c r="O179" s="54" t="str">
        <f t="shared" si="12"/>
        <v/>
      </c>
      <c r="P179" s="54" t="str">
        <f t="shared" si="13"/>
        <v/>
      </c>
      <c r="Q179" s="32"/>
      <c r="R179" s="26"/>
      <c r="S179" s="28" t="str">
        <f t="shared" si="14"/>
        <v/>
      </c>
    </row>
    <row r="180" spans="2:19" ht="24.95" customHeight="1" x14ac:dyDescent="0.25">
      <c r="B180" s="48" t="str">
        <f>IF(TipoT!C180="","",TipoT!B180)</f>
        <v/>
      </c>
      <c r="C180" s="26"/>
      <c r="D180" s="57"/>
      <c r="E180" s="57"/>
      <c r="F180" s="50" t="str">
        <f t="shared" si="10"/>
        <v/>
      </c>
      <c r="G180" s="26"/>
      <c r="H180" s="51" t="str">
        <f>IF(B180="","",VLOOKUP(B180,TipoT!$B$7:$E$506,4,0))</f>
        <v/>
      </c>
      <c r="I180" s="51" t="str">
        <f>IF(H180="","",VLOOKUP(H180,Funcionários!$B$7:$E$1006,4,0))</f>
        <v/>
      </c>
      <c r="J180" s="51" t="str">
        <f>IF(B180="","",VLOOKUP(B180,TipoT!$B$7:$F$506,5,0))</f>
        <v/>
      </c>
      <c r="K180" s="32"/>
      <c r="L180" s="55"/>
      <c r="M180" s="56"/>
      <c r="N180" s="54" t="str">
        <f t="shared" si="11"/>
        <v/>
      </c>
      <c r="O180" s="54" t="str">
        <f t="shared" si="12"/>
        <v/>
      </c>
      <c r="P180" s="54" t="str">
        <f t="shared" si="13"/>
        <v/>
      </c>
      <c r="Q180" s="32"/>
      <c r="R180" s="26"/>
      <c r="S180" s="28" t="str">
        <f t="shared" si="14"/>
        <v/>
      </c>
    </row>
    <row r="181" spans="2:19" ht="24.95" customHeight="1" x14ac:dyDescent="0.25">
      <c r="B181" s="48" t="str">
        <f>IF(TipoT!C181="","",TipoT!B181)</f>
        <v/>
      </c>
      <c r="C181" s="26"/>
      <c r="D181" s="57"/>
      <c r="E181" s="57"/>
      <c r="F181" s="50" t="str">
        <f t="shared" si="10"/>
        <v/>
      </c>
      <c r="G181" s="26"/>
      <c r="H181" s="51" t="str">
        <f>IF(B181="","",VLOOKUP(B181,TipoT!$B$7:$E$506,4,0))</f>
        <v/>
      </c>
      <c r="I181" s="51" t="str">
        <f>IF(H181="","",VLOOKUP(H181,Funcionários!$B$7:$E$1006,4,0))</f>
        <v/>
      </c>
      <c r="J181" s="51" t="str">
        <f>IF(B181="","",VLOOKUP(B181,TipoT!$B$7:$F$506,5,0))</f>
        <v/>
      </c>
      <c r="K181" s="32"/>
      <c r="L181" s="55"/>
      <c r="M181" s="56"/>
      <c r="N181" s="54" t="str">
        <f t="shared" si="11"/>
        <v/>
      </c>
      <c r="O181" s="54" t="str">
        <f t="shared" si="12"/>
        <v/>
      </c>
      <c r="P181" s="54" t="str">
        <f t="shared" si="13"/>
        <v/>
      </c>
      <c r="Q181" s="32"/>
      <c r="R181" s="26"/>
      <c r="S181" s="28" t="str">
        <f t="shared" si="14"/>
        <v/>
      </c>
    </row>
    <row r="182" spans="2:19" ht="24.95" customHeight="1" x14ac:dyDescent="0.25">
      <c r="B182" s="48" t="str">
        <f>IF(TipoT!C182="","",TipoT!B182)</f>
        <v/>
      </c>
      <c r="C182" s="26"/>
      <c r="D182" s="57"/>
      <c r="E182" s="57"/>
      <c r="F182" s="50" t="str">
        <f t="shared" si="10"/>
        <v/>
      </c>
      <c r="G182" s="26"/>
      <c r="H182" s="51" t="str">
        <f>IF(B182="","",VLOOKUP(B182,TipoT!$B$7:$E$506,4,0))</f>
        <v/>
      </c>
      <c r="I182" s="51" t="str">
        <f>IF(H182="","",VLOOKUP(H182,Funcionários!$B$7:$E$1006,4,0))</f>
        <v/>
      </c>
      <c r="J182" s="51" t="str">
        <f>IF(B182="","",VLOOKUP(B182,TipoT!$B$7:$F$506,5,0))</f>
        <v/>
      </c>
      <c r="K182" s="32"/>
      <c r="L182" s="55"/>
      <c r="M182" s="56"/>
      <c r="N182" s="54" t="str">
        <f t="shared" si="11"/>
        <v/>
      </c>
      <c r="O182" s="54" t="str">
        <f t="shared" si="12"/>
        <v/>
      </c>
      <c r="P182" s="54" t="str">
        <f t="shared" si="13"/>
        <v/>
      </c>
      <c r="Q182" s="32"/>
      <c r="R182" s="26"/>
      <c r="S182" s="28" t="str">
        <f t="shared" si="14"/>
        <v/>
      </c>
    </row>
    <row r="183" spans="2:19" ht="24.95" customHeight="1" x14ac:dyDescent="0.25">
      <c r="B183" s="48" t="str">
        <f>IF(TipoT!C183="","",TipoT!B183)</f>
        <v/>
      </c>
      <c r="C183" s="26"/>
      <c r="D183" s="57"/>
      <c r="E183" s="57"/>
      <c r="F183" s="50" t="str">
        <f t="shared" si="10"/>
        <v/>
      </c>
      <c r="G183" s="26"/>
      <c r="H183" s="51" t="str">
        <f>IF(B183="","",VLOOKUP(B183,TipoT!$B$7:$E$506,4,0))</f>
        <v/>
      </c>
      <c r="I183" s="51" t="str">
        <f>IF(H183="","",VLOOKUP(H183,Funcionários!$B$7:$E$1006,4,0))</f>
        <v/>
      </c>
      <c r="J183" s="51" t="str">
        <f>IF(B183="","",VLOOKUP(B183,TipoT!$B$7:$F$506,5,0))</f>
        <v/>
      </c>
      <c r="K183" s="32"/>
      <c r="L183" s="55"/>
      <c r="M183" s="56"/>
      <c r="N183" s="54" t="str">
        <f t="shared" si="11"/>
        <v/>
      </c>
      <c r="O183" s="54" t="str">
        <f t="shared" si="12"/>
        <v/>
      </c>
      <c r="P183" s="54" t="str">
        <f t="shared" si="13"/>
        <v/>
      </c>
      <c r="Q183" s="32"/>
      <c r="R183" s="26"/>
      <c r="S183" s="28" t="str">
        <f t="shared" si="14"/>
        <v/>
      </c>
    </row>
    <row r="184" spans="2:19" ht="24.95" customHeight="1" x14ac:dyDescent="0.25">
      <c r="B184" s="48" t="str">
        <f>IF(TipoT!C184="","",TipoT!B184)</f>
        <v/>
      </c>
      <c r="C184" s="26"/>
      <c r="D184" s="57"/>
      <c r="E184" s="57"/>
      <c r="F184" s="50" t="str">
        <f t="shared" si="10"/>
        <v/>
      </c>
      <c r="G184" s="26"/>
      <c r="H184" s="51" t="str">
        <f>IF(B184="","",VLOOKUP(B184,TipoT!$B$7:$E$506,4,0))</f>
        <v/>
      </c>
      <c r="I184" s="51" t="str">
        <f>IF(H184="","",VLOOKUP(H184,Funcionários!$B$7:$E$1006,4,0))</f>
        <v/>
      </c>
      <c r="J184" s="51" t="str">
        <f>IF(B184="","",VLOOKUP(B184,TipoT!$B$7:$F$506,5,0))</f>
        <v/>
      </c>
      <c r="K184" s="32"/>
      <c r="L184" s="55"/>
      <c r="M184" s="56"/>
      <c r="N184" s="54" t="str">
        <f t="shared" si="11"/>
        <v/>
      </c>
      <c r="O184" s="54" t="str">
        <f t="shared" si="12"/>
        <v/>
      </c>
      <c r="P184" s="54" t="str">
        <f t="shared" si="13"/>
        <v/>
      </c>
      <c r="Q184" s="32"/>
      <c r="R184" s="26"/>
      <c r="S184" s="28" t="str">
        <f t="shared" si="14"/>
        <v/>
      </c>
    </row>
    <row r="185" spans="2:19" ht="24.95" customHeight="1" x14ac:dyDescent="0.25">
      <c r="B185" s="48" t="str">
        <f>IF(TipoT!C185="","",TipoT!B185)</f>
        <v/>
      </c>
      <c r="C185" s="26"/>
      <c r="D185" s="57"/>
      <c r="E185" s="57"/>
      <c r="F185" s="50" t="str">
        <f t="shared" si="10"/>
        <v/>
      </c>
      <c r="G185" s="26"/>
      <c r="H185" s="51" t="str">
        <f>IF(B185="","",VLOOKUP(B185,TipoT!$B$7:$E$506,4,0))</f>
        <v/>
      </c>
      <c r="I185" s="51" t="str">
        <f>IF(H185="","",VLOOKUP(H185,Funcionários!$B$7:$E$1006,4,0))</f>
        <v/>
      </c>
      <c r="J185" s="51" t="str">
        <f>IF(B185="","",VLOOKUP(B185,TipoT!$B$7:$F$506,5,0))</f>
        <v/>
      </c>
      <c r="K185" s="32"/>
      <c r="L185" s="55"/>
      <c r="M185" s="56"/>
      <c r="N185" s="54" t="str">
        <f t="shared" si="11"/>
        <v/>
      </c>
      <c r="O185" s="54" t="str">
        <f t="shared" si="12"/>
        <v/>
      </c>
      <c r="P185" s="54" t="str">
        <f t="shared" si="13"/>
        <v/>
      </c>
      <c r="Q185" s="32"/>
      <c r="R185" s="26"/>
      <c r="S185" s="28" t="str">
        <f t="shared" si="14"/>
        <v/>
      </c>
    </row>
    <row r="186" spans="2:19" ht="24.95" customHeight="1" x14ac:dyDescent="0.25">
      <c r="B186" s="48" t="str">
        <f>IF(TipoT!C186="","",TipoT!B186)</f>
        <v/>
      </c>
      <c r="C186" s="26"/>
      <c r="D186" s="57"/>
      <c r="E186" s="57"/>
      <c r="F186" s="50" t="str">
        <f t="shared" si="10"/>
        <v/>
      </c>
      <c r="G186" s="26"/>
      <c r="H186" s="51" t="str">
        <f>IF(B186="","",VLOOKUP(B186,TipoT!$B$7:$E$506,4,0))</f>
        <v/>
      </c>
      <c r="I186" s="51" t="str">
        <f>IF(H186="","",VLOOKUP(H186,Funcionários!$B$7:$E$1006,4,0))</f>
        <v/>
      </c>
      <c r="J186" s="51" t="str">
        <f>IF(B186="","",VLOOKUP(B186,TipoT!$B$7:$F$506,5,0))</f>
        <v/>
      </c>
      <c r="K186" s="32"/>
      <c r="L186" s="55"/>
      <c r="M186" s="56"/>
      <c r="N186" s="54" t="str">
        <f t="shared" si="11"/>
        <v/>
      </c>
      <c r="O186" s="54" t="str">
        <f t="shared" si="12"/>
        <v/>
      </c>
      <c r="P186" s="54" t="str">
        <f t="shared" si="13"/>
        <v/>
      </c>
      <c r="Q186" s="32"/>
      <c r="R186" s="26"/>
      <c r="S186" s="28" t="str">
        <f t="shared" si="14"/>
        <v/>
      </c>
    </row>
    <row r="187" spans="2:19" ht="24.95" customHeight="1" x14ac:dyDescent="0.25">
      <c r="B187" s="48" t="str">
        <f>IF(TipoT!C187="","",TipoT!B187)</f>
        <v/>
      </c>
      <c r="C187" s="26"/>
      <c r="D187" s="57"/>
      <c r="E187" s="57"/>
      <c r="F187" s="50" t="str">
        <f t="shared" si="10"/>
        <v/>
      </c>
      <c r="G187" s="26"/>
      <c r="H187" s="51" t="str">
        <f>IF(B187="","",VLOOKUP(B187,TipoT!$B$7:$E$506,4,0))</f>
        <v/>
      </c>
      <c r="I187" s="51" t="str">
        <f>IF(H187="","",VLOOKUP(H187,Funcionários!$B$7:$E$1006,4,0))</f>
        <v/>
      </c>
      <c r="J187" s="51" t="str">
        <f>IF(B187="","",VLOOKUP(B187,TipoT!$B$7:$F$506,5,0))</f>
        <v/>
      </c>
      <c r="K187" s="32"/>
      <c r="L187" s="55"/>
      <c r="M187" s="56"/>
      <c r="N187" s="54" t="str">
        <f t="shared" si="11"/>
        <v/>
      </c>
      <c r="O187" s="54" t="str">
        <f t="shared" si="12"/>
        <v/>
      </c>
      <c r="P187" s="54" t="str">
        <f t="shared" si="13"/>
        <v/>
      </c>
      <c r="Q187" s="32"/>
      <c r="R187" s="26"/>
      <c r="S187" s="28" t="str">
        <f t="shared" si="14"/>
        <v/>
      </c>
    </row>
    <row r="188" spans="2:19" ht="24.95" customHeight="1" x14ac:dyDescent="0.25">
      <c r="B188" s="48" t="str">
        <f>IF(TipoT!C188="","",TipoT!B188)</f>
        <v/>
      </c>
      <c r="C188" s="26"/>
      <c r="D188" s="57"/>
      <c r="E188" s="57"/>
      <c r="F188" s="50" t="str">
        <f t="shared" si="10"/>
        <v/>
      </c>
      <c r="G188" s="26"/>
      <c r="H188" s="51" t="str">
        <f>IF(B188="","",VLOOKUP(B188,TipoT!$B$7:$E$506,4,0))</f>
        <v/>
      </c>
      <c r="I188" s="51" t="str">
        <f>IF(H188="","",VLOOKUP(H188,Funcionários!$B$7:$E$1006,4,0))</f>
        <v/>
      </c>
      <c r="J188" s="51" t="str">
        <f>IF(B188="","",VLOOKUP(B188,TipoT!$B$7:$F$506,5,0))</f>
        <v/>
      </c>
      <c r="K188" s="32"/>
      <c r="L188" s="55"/>
      <c r="M188" s="56"/>
      <c r="N188" s="54" t="str">
        <f t="shared" si="11"/>
        <v/>
      </c>
      <c r="O188" s="54" t="str">
        <f t="shared" si="12"/>
        <v/>
      </c>
      <c r="P188" s="54" t="str">
        <f t="shared" si="13"/>
        <v/>
      </c>
      <c r="Q188" s="32"/>
      <c r="R188" s="26"/>
      <c r="S188" s="28" t="str">
        <f t="shared" si="14"/>
        <v/>
      </c>
    </row>
    <row r="189" spans="2:19" ht="24.95" customHeight="1" x14ac:dyDescent="0.25">
      <c r="B189" s="48" t="str">
        <f>IF(TipoT!C189="","",TipoT!B189)</f>
        <v/>
      </c>
      <c r="C189" s="26"/>
      <c r="D189" s="57"/>
      <c r="E189" s="57"/>
      <c r="F189" s="50" t="str">
        <f t="shared" si="10"/>
        <v/>
      </c>
      <c r="G189" s="26"/>
      <c r="H189" s="51" t="str">
        <f>IF(B189="","",VLOOKUP(B189,TipoT!$B$7:$E$506,4,0))</f>
        <v/>
      </c>
      <c r="I189" s="51" t="str">
        <f>IF(H189="","",VLOOKUP(H189,Funcionários!$B$7:$E$1006,4,0))</f>
        <v/>
      </c>
      <c r="J189" s="51" t="str">
        <f>IF(B189="","",VLOOKUP(B189,TipoT!$B$7:$F$506,5,0))</f>
        <v/>
      </c>
      <c r="K189" s="32"/>
      <c r="L189" s="55"/>
      <c r="M189" s="56"/>
      <c r="N189" s="54" t="str">
        <f t="shared" si="11"/>
        <v/>
      </c>
      <c r="O189" s="54" t="str">
        <f t="shared" si="12"/>
        <v/>
      </c>
      <c r="P189" s="54" t="str">
        <f t="shared" si="13"/>
        <v/>
      </c>
      <c r="Q189" s="32"/>
      <c r="R189" s="26"/>
      <c r="S189" s="28" t="str">
        <f t="shared" si="14"/>
        <v/>
      </c>
    </row>
    <row r="190" spans="2:19" ht="24.95" customHeight="1" x14ac:dyDescent="0.25">
      <c r="B190" s="48" t="str">
        <f>IF(TipoT!C190="","",TipoT!B190)</f>
        <v/>
      </c>
      <c r="C190" s="26"/>
      <c r="D190" s="57"/>
      <c r="E190" s="57"/>
      <c r="F190" s="50" t="str">
        <f t="shared" si="10"/>
        <v/>
      </c>
      <c r="G190" s="26"/>
      <c r="H190" s="51" t="str">
        <f>IF(B190="","",VLOOKUP(B190,TipoT!$B$7:$E$506,4,0))</f>
        <v/>
      </c>
      <c r="I190" s="51" t="str">
        <f>IF(H190="","",VLOOKUP(H190,Funcionários!$B$7:$E$1006,4,0))</f>
        <v/>
      </c>
      <c r="J190" s="51" t="str">
        <f>IF(B190="","",VLOOKUP(B190,TipoT!$B$7:$F$506,5,0))</f>
        <v/>
      </c>
      <c r="K190" s="32"/>
      <c r="L190" s="55"/>
      <c r="M190" s="56"/>
      <c r="N190" s="54" t="str">
        <f t="shared" si="11"/>
        <v/>
      </c>
      <c r="O190" s="54" t="str">
        <f t="shared" si="12"/>
        <v/>
      </c>
      <c r="P190" s="54" t="str">
        <f t="shared" si="13"/>
        <v/>
      </c>
      <c r="Q190" s="32"/>
      <c r="R190" s="26"/>
      <c r="S190" s="28" t="str">
        <f t="shared" si="14"/>
        <v/>
      </c>
    </row>
    <row r="191" spans="2:19" ht="24.95" customHeight="1" x14ac:dyDescent="0.25">
      <c r="B191" s="48" t="str">
        <f>IF(TipoT!C191="","",TipoT!B191)</f>
        <v/>
      </c>
      <c r="C191" s="26"/>
      <c r="D191" s="57"/>
      <c r="E191" s="57"/>
      <c r="F191" s="50" t="str">
        <f t="shared" si="10"/>
        <v/>
      </c>
      <c r="G191" s="26"/>
      <c r="H191" s="51" t="str">
        <f>IF(B191="","",VLOOKUP(B191,TipoT!$B$7:$E$506,4,0))</f>
        <v/>
      </c>
      <c r="I191" s="51" t="str">
        <f>IF(H191="","",VLOOKUP(H191,Funcionários!$B$7:$E$1006,4,0))</f>
        <v/>
      </c>
      <c r="J191" s="51" t="str">
        <f>IF(B191="","",VLOOKUP(B191,TipoT!$B$7:$F$506,5,0))</f>
        <v/>
      </c>
      <c r="K191" s="32"/>
      <c r="L191" s="55"/>
      <c r="M191" s="56"/>
      <c r="N191" s="54" t="str">
        <f t="shared" si="11"/>
        <v/>
      </c>
      <c r="O191" s="54" t="str">
        <f t="shared" si="12"/>
        <v/>
      </c>
      <c r="P191" s="54" t="str">
        <f t="shared" si="13"/>
        <v/>
      </c>
      <c r="Q191" s="32"/>
      <c r="R191" s="26"/>
      <c r="S191" s="28" t="str">
        <f t="shared" si="14"/>
        <v/>
      </c>
    </row>
    <row r="192" spans="2:19" ht="24.95" customHeight="1" x14ac:dyDescent="0.25">
      <c r="B192" s="48" t="str">
        <f>IF(TipoT!C192="","",TipoT!B192)</f>
        <v/>
      </c>
      <c r="C192" s="26"/>
      <c r="D192" s="57"/>
      <c r="E192" s="57"/>
      <c r="F192" s="50" t="str">
        <f t="shared" si="10"/>
        <v/>
      </c>
      <c r="G192" s="26"/>
      <c r="H192" s="51" t="str">
        <f>IF(B192="","",VLOOKUP(B192,TipoT!$B$7:$E$506,4,0))</f>
        <v/>
      </c>
      <c r="I192" s="51" t="str">
        <f>IF(H192="","",VLOOKUP(H192,Funcionários!$B$7:$E$1006,4,0))</f>
        <v/>
      </c>
      <c r="J192" s="51" t="str">
        <f>IF(B192="","",VLOOKUP(B192,TipoT!$B$7:$F$506,5,0))</f>
        <v/>
      </c>
      <c r="K192" s="32"/>
      <c r="L192" s="55"/>
      <c r="M192" s="56"/>
      <c r="N192" s="54" t="str">
        <f t="shared" si="11"/>
        <v/>
      </c>
      <c r="O192" s="54" t="str">
        <f t="shared" si="12"/>
        <v/>
      </c>
      <c r="P192" s="54" t="str">
        <f t="shared" si="13"/>
        <v/>
      </c>
      <c r="Q192" s="32"/>
      <c r="R192" s="26"/>
      <c r="S192" s="28" t="str">
        <f t="shared" si="14"/>
        <v/>
      </c>
    </row>
    <row r="193" spans="2:19" ht="24.95" customHeight="1" x14ac:dyDescent="0.25">
      <c r="B193" s="48" t="str">
        <f>IF(TipoT!C193="","",TipoT!B193)</f>
        <v/>
      </c>
      <c r="C193" s="26"/>
      <c r="D193" s="57"/>
      <c r="E193" s="57"/>
      <c r="F193" s="50" t="str">
        <f t="shared" si="10"/>
        <v/>
      </c>
      <c r="G193" s="26"/>
      <c r="H193" s="51" t="str">
        <f>IF(B193="","",VLOOKUP(B193,TipoT!$B$7:$E$506,4,0))</f>
        <v/>
      </c>
      <c r="I193" s="51" t="str">
        <f>IF(H193="","",VLOOKUP(H193,Funcionários!$B$7:$E$1006,4,0))</f>
        <v/>
      </c>
      <c r="J193" s="51" t="str">
        <f>IF(B193="","",VLOOKUP(B193,TipoT!$B$7:$F$506,5,0))</f>
        <v/>
      </c>
      <c r="K193" s="32"/>
      <c r="L193" s="55"/>
      <c r="M193" s="56"/>
      <c r="N193" s="54" t="str">
        <f t="shared" si="11"/>
        <v/>
      </c>
      <c r="O193" s="54" t="str">
        <f t="shared" si="12"/>
        <v/>
      </c>
      <c r="P193" s="54" t="str">
        <f t="shared" si="13"/>
        <v/>
      </c>
      <c r="Q193" s="32"/>
      <c r="R193" s="26"/>
      <c r="S193" s="28" t="str">
        <f t="shared" si="14"/>
        <v/>
      </c>
    </row>
    <row r="194" spans="2:19" ht="24.95" customHeight="1" x14ac:dyDescent="0.25">
      <c r="B194" s="48" t="str">
        <f>IF(TipoT!C194="","",TipoT!B194)</f>
        <v/>
      </c>
      <c r="C194" s="26"/>
      <c r="D194" s="57"/>
      <c r="E194" s="57"/>
      <c r="F194" s="50" t="str">
        <f t="shared" si="10"/>
        <v/>
      </c>
      <c r="G194" s="26"/>
      <c r="H194" s="51" t="str">
        <f>IF(B194="","",VLOOKUP(B194,TipoT!$B$7:$E$506,4,0))</f>
        <v/>
      </c>
      <c r="I194" s="51" t="str">
        <f>IF(H194="","",VLOOKUP(H194,Funcionários!$B$7:$E$1006,4,0))</f>
        <v/>
      </c>
      <c r="J194" s="51" t="str">
        <f>IF(B194="","",VLOOKUP(B194,TipoT!$B$7:$F$506,5,0))</f>
        <v/>
      </c>
      <c r="K194" s="32"/>
      <c r="L194" s="55"/>
      <c r="M194" s="56"/>
      <c r="N194" s="54" t="str">
        <f t="shared" si="11"/>
        <v/>
      </c>
      <c r="O194" s="54" t="str">
        <f t="shared" si="12"/>
        <v/>
      </c>
      <c r="P194" s="54" t="str">
        <f t="shared" si="13"/>
        <v/>
      </c>
      <c r="Q194" s="32"/>
      <c r="R194" s="26"/>
      <c r="S194" s="28" t="str">
        <f t="shared" si="14"/>
        <v/>
      </c>
    </row>
    <row r="195" spans="2:19" ht="24.95" customHeight="1" x14ac:dyDescent="0.25">
      <c r="B195" s="48" t="str">
        <f>IF(TipoT!C195="","",TipoT!B195)</f>
        <v/>
      </c>
      <c r="C195" s="26"/>
      <c r="D195" s="57"/>
      <c r="E195" s="57"/>
      <c r="F195" s="50" t="str">
        <f t="shared" si="10"/>
        <v/>
      </c>
      <c r="G195" s="26"/>
      <c r="H195" s="51" t="str">
        <f>IF(B195="","",VLOOKUP(B195,TipoT!$B$7:$E$506,4,0))</f>
        <v/>
      </c>
      <c r="I195" s="51" t="str">
        <f>IF(H195="","",VLOOKUP(H195,Funcionários!$B$7:$E$1006,4,0))</f>
        <v/>
      </c>
      <c r="J195" s="51" t="str">
        <f>IF(B195="","",VLOOKUP(B195,TipoT!$B$7:$F$506,5,0))</f>
        <v/>
      </c>
      <c r="K195" s="32"/>
      <c r="L195" s="55"/>
      <c r="M195" s="56"/>
      <c r="N195" s="54" t="str">
        <f t="shared" si="11"/>
        <v/>
      </c>
      <c r="O195" s="54" t="str">
        <f t="shared" si="12"/>
        <v/>
      </c>
      <c r="P195" s="54" t="str">
        <f t="shared" si="13"/>
        <v/>
      </c>
      <c r="Q195" s="32"/>
      <c r="R195" s="26"/>
      <c r="S195" s="28" t="str">
        <f t="shared" si="14"/>
        <v/>
      </c>
    </row>
    <row r="196" spans="2:19" ht="24.95" customHeight="1" x14ac:dyDescent="0.25">
      <c r="B196" s="48" t="str">
        <f>IF(TipoT!C196="","",TipoT!B196)</f>
        <v/>
      </c>
      <c r="C196" s="26"/>
      <c r="D196" s="57"/>
      <c r="E196" s="57"/>
      <c r="F196" s="50" t="str">
        <f t="shared" si="10"/>
        <v/>
      </c>
      <c r="G196" s="26"/>
      <c r="H196" s="51" t="str">
        <f>IF(B196="","",VLOOKUP(B196,TipoT!$B$7:$E$506,4,0))</f>
        <v/>
      </c>
      <c r="I196" s="51" t="str">
        <f>IF(H196="","",VLOOKUP(H196,Funcionários!$B$7:$E$1006,4,0))</f>
        <v/>
      </c>
      <c r="J196" s="51" t="str">
        <f>IF(B196="","",VLOOKUP(B196,TipoT!$B$7:$F$506,5,0))</f>
        <v/>
      </c>
      <c r="K196" s="32"/>
      <c r="L196" s="55"/>
      <c r="M196" s="56"/>
      <c r="N196" s="54" t="str">
        <f t="shared" si="11"/>
        <v/>
      </c>
      <c r="O196" s="54" t="str">
        <f t="shared" si="12"/>
        <v/>
      </c>
      <c r="P196" s="54" t="str">
        <f t="shared" si="13"/>
        <v/>
      </c>
      <c r="Q196" s="32"/>
      <c r="R196" s="26"/>
      <c r="S196" s="28" t="str">
        <f t="shared" si="14"/>
        <v/>
      </c>
    </row>
    <row r="197" spans="2:19" ht="24.95" customHeight="1" x14ac:dyDescent="0.25">
      <c r="B197" s="48" t="str">
        <f>IF(TipoT!C197="","",TipoT!B197)</f>
        <v/>
      </c>
      <c r="C197" s="26"/>
      <c r="D197" s="57"/>
      <c r="E197" s="57"/>
      <c r="F197" s="50" t="str">
        <f t="shared" si="10"/>
        <v/>
      </c>
      <c r="G197" s="26"/>
      <c r="H197" s="51" t="str">
        <f>IF(B197="","",VLOOKUP(B197,TipoT!$B$7:$E$506,4,0))</f>
        <v/>
      </c>
      <c r="I197" s="51" t="str">
        <f>IF(H197="","",VLOOKUP(H197,Funcionários!$B$7:$E$1006,4,0))</f>
        <v/>
      </c>
      <c r="J197" s="51" t="str">
        <f>IF(B197="","",VLOOKUP(B197,TipoT!$B$7:$F$506,5,0))</f>
        <v/>
      </c>
      <c r="K197" s="32"/>
      <c r="L197" s="55"/>
      <c r="M197" s="56"/>
      <c r="N197" s="54" t="str">
        <f t="shared" si="11"/>
        <v/>
      </c>
      <c r="O197" s="54" t="str">
        <f t="shared" si="12"/>
        <v/>
      </c>
      <c r="P197" s="54" t="str">
        <f t="shared" si="13"/>
        <v/>
      </c>
      <c r="Q197" s="32"/>
      <c r="R197" s="26"/>
      <c r="S197" s="28" t="str">
        <f t="shared" si="14"/>
        <v/>
      </c>
    </row>
    <row r="198" spans="2:19" ht="24.95" customHeight="1" x14ac:dyDescent="0.25">
      <c r="B198" s="48" t="str">
        <f>IF(TipoT!C198="","",TipoT!B198)</f>
        <v/>
      </c>
      <c r="C198" s="26"/>
      <c r="D198" s="57"/>
      <c r="E198" s="57"/>
      <c r="F198" s="50" t="str">
        <f t="shared" si="10"/>
        <v/>
      </c>
      <c r="G198" s="26"/>
      <c r="H198" s="51" t="str">
        <f>IF(B198="","",VLOOKUP(B198,TipoT!$B$7:$E$506,4,0))</f>
        <v/>
      </c>
      <c r="I198" s="51" t="str">
        <f>IF(H198="","",VLOOKUP(H198,Funcionários!$B$7:$E$1006,4,0))</f>
        <v/>
      </c>
      <c r="J198" s="51" t="str">
        <f>IF(B198="","",VLOOKUP(B198,TipoT!$B$7:$F$506,5,0))</f>
        <v/>
      </c>
      <c r="K198" s="32"/>
      <c r="L198" s="55"/>
      <c r="M198" s="56"/>
      <c r="N198" s="54" t="str">
        <f t="shared" si="11"/>
        <v/>
      </c>
      <c r="O198" s="54" t="str">
        <f t="shared" si="12"/>
        <v/>
      </c>
      <c r="P198" s="54" t="str">
        <f t="shared" si="13"/>
        <v/>
      </c>
      <c r="Q198" s="32"/>
      <c r="R198" s="26"/>
      <c r="S198" s="28" t="str">
        <f t="shared" si="14"/>
        <v/>
      </c>
    </row>
    <row r="199" spans="2:19" ht="24.95" customHeight="1" x14ac:dyDescent="0.25">
      <c r="B199" s="48" t="str">
        <f>IF(TipoT!C199="","",TipoT!B199)</f>
        <v/>
      </c>
      <c r="C199" s="26"/>
      <c r="D199" s="57"/>
      <c r="E199" s="57"/>
      <c r="F199" s="50" t="str">
        <f t="shared" si="10"/>
        <v/>
      </c>
      <c r="G199" s="26"/>
      <c r="H199" s="51" t="str">
        <f>IF(B199="","",VLOOKUP(B199,TipoT!$B$7:$E$506,4,0))</f>
        <v/>
      </c>
      <c r="I199" s="51" t="str">
        <f>IF(H199="","",VLOOKUP(H199,Funcionários!$B$7:$E$1006,4,0))</f>
        <v/>
      </c>
      <c r="J199" s="51" t="str">
        <f>IF(B199="","",VLOOKUP(B199,TipoT!$B$7:$F$506,5,0))</f>
        <v/>
      </c>
      <c r="K199" s="32"/>
      <c r="L199" s="55"/>
      <c r="M199" s="56"/>
      <c r="N199" s="54" t="str">
        <f t="shared" si="11"/>
        <v/>
      </c>
      <c r="O199" s="54" t="str">
        <f t="shared" si="12"/>
        <v/>
      </c>
      <c r="P199" s="54" t="str">
        <f t="shared" si="13"/>
        <v/>
      </c>
      <c r="Q199" s="32"/>
      <c r="R199" s="26"/>
      <c r="S199" s="28" t="str">
        <f t="shared" si="14"/>
        <v/>
      </c>
    </row>
    <row r="200" spans="2:19" ht="24.95" customHeight="1" x14ac:dyDescent="0.25">
      <c r="B200" s="48" t="str">
        <f>IF(TipoT!C200="","",TipoT!B200)</f>
        <v/>
      </c>
      <c r="C200" s="26"/>
      <c r="D200" s="57"/>
      <c r="E200" s="57"/>
      <c r="F200" s="50" t="str">
        <f t="shared" ref="F200:F263" si="15">IF(E200=0,"",E200+1-D200)</f>
        <v/>
      </c>
      <c r="G200" s="26"/>
      <c r="H200" s="51" t="str">
        <f>IF(B200="","",VLOOKUP(B200,TipoT!$B$7:$E$506,4,0))</f>
        <v/>
      </c>
      <c r="I200" s="51" t="str">
        <f>IF(H200="","",VLOOKUP(H200,Funcionários!$B$7:$E$1006,4,0))</f>
        <v/>
      </c>
      <c r="J200" s="51" t="str">
        <f>IF(B200="","",VLOOKUP(B200,TipoT!$B$7:$F$506,5,0))</f>
        <v/>
      </c>
      <c r="K200" s="32"/>
      <c r="L200" s="55"/>
      <c r="M200" s="56"/>
      <c r="N200" s="54" t="str">
        <f t="shared" ref="N200:N263" si="16">IF(K200=0,"",L200/K200)</f>
        <v/>
      </c>
      <c r="O200" s="54" t="str">
        <f t="shared" ref="O200:O263" si="17">IF(J200="","",L200/J200)</f>
        <v/>
      </c>
      <c r="P200" s="54" t="str">
        <f t="shared" ref="P200:P263" si="18">IF(K200=0,"",O200/K200)</f>
        <v/>
      </c>
      <c r="Q200" s="32"/>
      <c r="R200" s="26"/>
      <c r="S200" s="28" t="str">
        <f t="shared" ref="S200:S263" si="19">IF(D200="","",TEXT(D200,"MMMM"))</f>
        <v/>
      </c>
    </row>
    <row r="201" spans="2:19" ht="24.95" customHeight="1" x14ac:dyDescent="0.25">
      <c r="B201" s="48" t="str">
        <f>IF(TipoT!C201="","",TipoT!B201)</f>
        <v/>
      </c>
      <c r="C201" s="26"/>
      <c r="D201" s="57"/>
      <c r="E201" s="57"/>
      <c r="F201" s="50" t="str">
        <f t="shared" si="15"/>
        <v/>
      </c>
      <c r="G201" s="26"/>
      <c r="H201" s="51" t="str">
        <f>IF(B201="","",VLOOKUP(B201,TipoT!$B$7:$E$506,4,0))</f>
        <v/>
      </c>
      <c r="I201" s="51" t="str">
        <f>IF(H201="","",VLOOKUP(H201,Funcionários!$B$7:$E$1006,4,0))</f>
        <v/>
      </c>
      <c r="J201" s="51" t="str">
        <f>IF(B201="","",VLOOKUP(B201,TipoT!$B$7:$F$506,5,0))</f>
        <v/>
      </c>
      <c r="K201" s="32"/>
      <c r="L201" s="55"/>
      <c r="M201" s="56"/>
      <c r="N201" s="54" t="str">
        <f t="shared" si="16"/>
        <v/>
      </c>
      <c r="O201" s="54" t="str">
        <f t="shared" si="17"/>
        <v/>
      </c>
      <c r="P201" s="54" t="str">
        <f t="shared" si="18"/>
        <v/>
      </c>
      <c r="Q201" s="32"/>
      <c r="R201" s="26"/>
      <c r="S201" s="28" t="str">
        <f t="shared" si="19"/>
        <v/>
      </c>
    </row>
    <row r="202" spans="2:19" ht="24.95" customHeight="1" x14ac:dyDescent="0.25">
      <c r="B202" s="48" t="str">
        <f>IF(TipoT!C202="","",TipoT!B202)</f>
        <v/>
      </c>
      <c r="C202" s="26"/>
      <c r="D202" s="57"/>
      <c r="E202" s="57"/>
      <c r="F202" s="50" t="str">
        <f t="shared" si="15"/>
        <v/>
      </c>
      <c r="G202" s="26"/>
      <c r="H202" s="51" t="str">
        <f>IF(B202="","",VLOOKUP(B202,TipoT!$B$7:$E$506,4,0))</f>
        <v/>
      </c>
      <c r="I202" s="51" t="str">
        <f>IF(H202="","",VLOOKUP(H202,Funcionários!$B$7:$E$1006,4,0))</f>
        <v/>
      </c>
      <c r="J202" s="51" t="str">
        <f>IF(B202="","",VLOOKUP(B202,TipoT!$B$7:$F$506,5,0))</f>
        <v/>
      </c>
      <c r="K202" s="32"/>
      <c r="L202" s="55"/>
      <c r="M202" s="56"/>
      <c r="N202" s="54" t="str">
        <f t="shared" si="16"/>
        <v/>
      </c>
      <c r="O202" s="54" t="str">
        <f t="shared" si="17"/>
        <v/>
      </c>
      <c r="P202" s="54" t="str">
        <f t="shared" si="18"/>
        <v/>
      </c>
      <c r="Q202" s="32"/>
      <c r="R202" s="26"/>
      <c r="S202" s="28" t="str">
        <f t="shared" si="19"/>
        <v/>
      </c>
    </row>
    <row r="203" spans="2:19" ht="24.95" customHeight="1" x14ac:dyDescent="0.25">
      <c r="B203" s="48" t="str">
        <f>IF(TipoT!C203="","",TipoT!B203)</f>
        <v/>
      </c>
      <c r="C203" s="26"/>
      <c r="D203" s="57"/>
      <c r="E203" s="57"/>
      <c r="F203" s="50" t="str">
        <f t="shared" si="15"/>
        <v/>
      </c>
      <c r="G203" s="26"/>
      <c r="H203" s="51" t="str">
        <f>IF(B203="","",VLOOKUP(B203,TipoT!$B$7:$E$506,4,0))</f>
        <v/>
      </c>
      <c r="I203" s="51" t="str">
        <f>IF(H203="","",VLOOKUP(H203,Funcionários!$B$7:$E$1006,4,0))</f>
        <v/>
      </c>
      <c r="J203" s="51" t="str">
        <f>IF(B203="","",VLOOKUP(B203,TipoT!$B$7:$F$506,5,0))</f>
        <v/>
      </c>
      <c r="K203" s="32"/>
      <c r="L203" s="55"/>
      <c r="M203" s="56"/>
      <c r="N203" s="54" t="str">
        <f t="shared" si="16"/>
        <v/>
      </c>
      <c r="O203" s="54" t="str">
        <f t="shared" si="17"/>
        <v/>
      </c>
      <c r="P203" s="54" t="str">
        <f t="shared" si="18"/>
        <v/>
      </c>
      <c r="Q203" s="32"/>
      <c r="R203" s="26"/>
      <c r="S203" s="28" t="str">
        <f t="shared" si="19"/>
        <v/>
      </c>
    </row>
    <row r="204" spans="2:19" ht="24.95" customHeight="1" x14ac:dyDescent="0.25">
      <c r="B204" s="48" t="str">
        <f>IF(TipoT!C204="","",TipoT!B204)</f>
        <v/>
      </c>
      <c r="C204" s="26"/>
      <c r="D204" s="57"/>
      <c r="E204" s="57"/>
      <c r="F204" s="50" t="str">
        <f t="shared" si="15"/>
        <v/>
      </c>
      <c r="G204" s="26"/>
      <c r="H204" s="51" t="str">
        <f>IF(B204="","",VLOOKUP(B204,TipoT!$B$7:$E$506,4,0))</f>
        <v/>
      </c>
      <c r="I204" s="51" t="str">
        <f>IF(H204="","",VLOOKUP(H204,Funcionários!$B$7:$E$1006,4,0))</f>
        <v/>
      </c>
      <c r="J204" s="51" t="str">
        <f>IF(B204="","",VLOOKUP(B204,TipoT!$B$7:$F$506,5,0))</f>
        <v/>
      </c>
      <c r="K204" s="32"/>
      <c r="L204" s="55"/>
      <c r="M204" s="56"/>
      <c r="N204" s="54" t="str">
        <f t="shared" si="16"/>
        <v/>
      </c>
      <c r="O204" s="54" t="str">
        <f t="shared" si="17"/>
        <v/>
      </c>
      <c r="P204" s="54" t="str">
        <f t="shared" si="18"/>
        <v/>
      </c>
      <c r="Q204" s="32"/>
      <c r="R204" s="26"/>
      <c r="S204" s="28" t="str">
        <f t="shared" si="19"/>
        <v/>
      </c>
    </row>
    <row r="205" spans="2:19" ht="24.95" customHeight="1" x14ac:dyDescent="0.25">
      <c r="B205" s="48" t="str">
        <f>IF(TipoT!C205="","",TipoT!B205)</f>
        <v/>
      </c>
      <c r="C205" s="26"/>
      <c r="D205" s="57"/>
      <c r="E205" s="57"/>
      <c r="F205" s="50" t="str">
        <f t="shared" si="15"/>
        <v/>
      </c>
      <c r="G205" s="26"/>
      <c r="H205" s="51" t="str">
        <f>IF(B205="","",VLOOKUP(B205,TipoT!$B$7:$E$506,4,0))</f>
        <v/>
      </c>
      <c r="I205" s="51" t="str">
        <f>IF(H205="","",VLOOKUP(H205,Funcionários!$B$7:$E$1006,4,0))</f>
        <v/>
      </c>
      <c r="J205" s="51" t="str">
        <f>IF(B205="","",VLOOKUP(B205,TipoT!$B$7:$F$506,5,0))</f>
        <v/>
      </c>
      <c r="K205" s="32"/>
      <c r="L205" s="55"/>
      <c r="M205" s="56"/>
      <c r="N205" s="54" t="str">
        <f t="shared" si="16"/>
        <v/>
      </c>
      <c r="O205" s="54" t="str">
        <f t="shared" si="17"/>
        <v/>
      </c>
      <c r="P205" s="54" t="str">
        <f t="shared" si="18"/>
        <v/>
      </c>
      <c r="Q205" s="32"/>
      <c r="R205" s="26"/>
      <c r="S205" s="28" t="str">
        <f t="shared" si="19"/>
        <v/>
      </c>
    </row>
    <row r="206" spans="2:19" ht="24.95" customHeight="1" x14ac:dyDescent="0.25">
      <c r="B206" s="48" t="str">
        <f>IF(TipoT!C206="","",TipoT!B206)</f>
        <v/>
      </c>
      <c r="C206" s="26"/>
      <c r="D206" s="57"/>
      <c r="E206" s="57"/>
      <c r="F206" s="50" t="str">
        <f t="shared" si="15"/>
        <v/>
      </c>
      <c r="G206" s="26"/>
      <c r="H206" s="51" t="str">
        <f>IF(B206="","",VLOOKUP(B206,TipoT!$B$7:$E$506,4,0))</f>
        <v/>
      </c>
      <c r="I206" s="51" t="str">
        <f>IF(H206="","",VLOOKUP(H206,Funcionários!$B$7:$E$1006,4,0))</f>
        <v/>
      </c>
      <c r="J206" s="51" t="str">
        <f>IF(B206="","",VLOOKUP(B206,TipoT!$B$7:$F$506,5,0))</f>
        <v/>
      </c>
      <c r="K206" s="32"/>
      <c r="L206" s="55"/>
      <c r="M206" s="56"/>
      <c r="N206" s="54" t="str">
        <f t="shared" si="16"/>
        <v/>
      </c>
      <c r="O206" s="54" t="str">
        <f t="shared" si="17"/>
        <v/>
      </c>
      <c r="P206" s="54" t="str">
        <f t="shared" si="18"/>
        <v/>
      </c>
      <c r="Q206" s="32"/>
      <c r="R206" s="26"/>
      <c r="S206" s="28" t="str">
        <f t="shared" si="19"/>
        <v/>
      </c>
    </row>
    <row r="207" spans="2:19" ht="24.95" customHeight="1" x14ac:dyDescent="0.25">
      <c r="B207" s="48" t="str">
        <f>IF(TipoT!C207="","",TipoT!B207)</f>
        <v/>
      </c>
      <c r="C207" s="26"/>
      <c r="D207" s="57"/>
      <c r="E207" s="57"/>
      <c r="F207" s="50" t="str">
        <f t="shared" si="15"/>
        <v/>
      </c>
      <c r="G207" s="26"/>
      <c r="H207" s="51" t="str">
        <f>IF(B207="","",VLOOKUP(B207,TipoT!$B$7:$E$506,4,0))</f>
        <v/>
      </c>
      <c r="I207" s="51" t="str">
        <f>IF(H207="","",VLOOKUP(H207,Funcionários!$B$7:$E$1006,4,0))</f>
        <v/>
      </c>
      <c r="J207" s="51" t="str">
        <f>IF(B207="","",VLOOKUP(B207,TipoT!$B$7:$F$506,5,0))</f>
        <v/>
      </c>
      <c r="K207" s="32"/>
      <c r="L207" s="55"/>
      <c r="M207" s="56"/>
      <c r="N207" s="54" t="str">
        <f t="shared" si="16"/>
        <v/>
      </c>
      <c r="O207" s="54" t="str">
        <f t="shared" si="17"/>
        <v/>
      </c>
      <c r="P207" s="54" t="str">
        <f t="shared" si="18"/>
        <v/>
      </c>
      <c r="Q207" s="32"/>
      <c r="R207" s="26"/>
      <c r="S207" s="28" t="str">
        <f t="shared" si="19"/>
        <v/>
      </c>
    </row>
    <row r="208" spans="2:19" ht="24.95" customHeight="1" x14ac:dyDescent="0.25">
      <c r="B208" s="48" t="str">
        <f>IF(TipoT!C208="","",TipoT!B208)</f>
        <v/>
      </c>
      <c r="C208" s="26"/>
      <c r="D208" s="57"/>
      <c r="E208" s="57"/>
      <c r="F208" s="50" t="str">
        <f t="shared" si="15"/>
        <v/>
      </c>
      <c r="G208" s="26"/>
      <c r="H208" s="51" t="str">
        <f>IF(B208="","",VLOOKUP(B208,TipoT!$B$7:$E$506,4,0))</f>
        <v/>
      </c>
      <c r="I208" s="51" t="str">
        <f>IF(H208="","",VLOOKUP(H208,Funcionários!$B$7:$E$1006,4,0))</f>
        <v/>
      </c>
      <c r="J208" s="51" t="str">
        <f>IF(B208="","",VLOOKUP(B208,TipoT!$B$7:$F$506,5,0))</f>
        <v/>
      </c>
      <c r="K208" s="32"/>
      <c r="L208" s="55"/>
      <c r="M208" s="56"/>
      <c r="N208" s="54" t="str">
        <f t="shared" si="16"/>
        <v/>
      </c>
      <c r="O208" s="54" t="str">
        <f t="shared" si="17"/>
        <v/>
      </c>
      <c r="P208" s="54" t="str">
        <f t="shared" si="18"/>
        <v/>
      </c>
      <c r="Q208" s="32"/>
      <c r="R208" s="26"/>
      <c r="S208" s="28" t="str">
        <f t="shared" si="19"/>
        <v/>
      </c>
    </row>
    <row r="209" spans="2:19" ht="24.95" customHeight="1" x14ac:dyDescent="0.25">
      <c r="B209" s="48" t="str">
        <f>IF(TipoT!C209="","",TipoT!B209)</f>
        <v/>
      </c>
      <c r="C209" s="26"/>
      <c r="D209" s="57"/>
      <c r="E209" s="57"/>
      <c r="F209" s="50" t="str">
        <f t="shared" si="15"/>
        <v/>
      </c>
      <c r="G209" s="26"/>
      <c r="H209" s="51" t="str">
        <f>IF(B209="","",VLOOKUP(B209,TipoT!$B$7:$E$506,4,0))</f>
        <v/>
      </c>
      <c r="I209" s="51" t="str">
        <f>IF(H209="","",VLOOKUP(H209,Funcionários!$B$7:$E$1006,4,0))</f>
        <v/>
      </c>
      <c r="J209" s="51" t="str">
        <f>IF(B209="","",VLOOKUP(B209,TipoT!$B$7:$F$506,5,0))</f>
        <v/>
      </c>
      <c r="K209" s="32"/>
      <c r="L209" s="55"/>
      <c r="M209" s="56"/>
      <c r="N209" s="54" t="str">
        <f t="shared" si="16"/>
        <v/>
      </c>
      <c r="O209" s="54" t="str">
        <f t="shared" si="17"/>
        <v/>
      </c>
      <c r="P209" s="54" t="str">
        <f t="shared" si="18"/>
        <v/>
      </c>
      <c r="Q209" s="32"/>
      <c r="R209" s="26"/>
      <c r="S209" s="28" t="str">
        <f t="shared" si="19"/>
        <v/>
      </c>
    </row>
    <row r="210" spans="2:19" ht="24.95" customHeight="1" x14ac:dyDescent="0.25">
      <c r="B210" s="48" t="str">
        <f>IF(TipoT!C210="","",TipoT!B210)</f>
        <v/>
      </c>
      <c r="C210" s="26"/>
      <c r="D210" s="57"/>
      <c r="E210" s="57"/>
      <c r="F210" s="50" t="str">
        <f t="shared" si="15"/>
        <v/>
      </c>
      <c r="G210" s="26"/>
      <c r="H210" s="51" t="str">
        <f>IF(B210="","",VLOOKUP(B210,TipoT!$B$7:$E$506,4,0))</f>
        <v/>
      </c>
      <c r="I210" s="51" t="str">
        <f>IF(H210="","",VLOOKUP(H210,Funcionários!$B$7:$E$1006,4,0))</f>
        <v/>
      </c>
      <c r="J210" s="51" t="str">
        <f>IF(B210="","",VLOOKUP(B210,TipoT!$B$7:$F$506,5,0))</f>
        <v/>
      </c>
      <c r="K210" s="32"/>
      <c r="L210" s="55"/>
      <c r="M210" s="56"/>
      <c r="N210" s="54" t="str">
        <f t="shared" si="16"/>
        <v/>
      </c>
      <c r="O210" s="54" t="str">
        <f t="shared" si="17"/>
        <v/>
      </c>
      <c r="P210" s="54" t="str">
        <f t="shared" si="18"/>
        <v/>
      </c>
      <c r="Q210" s="32"/>
      <c r="R210" s="26"/>
      <c r="S210" s="28" t="str">
        <f t="shared" si="19"/>
        <v/>
      </c>
    </row>
    <row r="211" spans="2:19" ht="24.95" customHeight="1" x14ac:dyDescent="0.25">
      <c r="B211" s="48" t="str">
        <f>IF(TipoT!C211="","",TipoT!B211)</f>
        <v/>
      </c>
      <c r="C211" s="26"/>
      <c r="D211" s="57"/>
      <c r="E211" s="57"/>
      <c r="F211" s="50" t="str">
        <f t="shared" si="15"/>
        <v/>
      </c>
      <c r="G211" s="26"/>
      <c r="H211" s="51" t="str">
        <f>IF(B211="","",VLOOKUP(B211,TipoT!$B$7:$E$506,4,0))</f>
        <v/>
      </c>
      <c r="I211" s="51" t="str">
        <f>IF(H211="","",VLOOKUP(H211,Funcionários!$B$7:$E$1006,4,0))</f>
        <v/>
      </c>
      <c r="J211" s="51" t="str">
        <f>IF(B211="","",VLOOKUP(B211,TipoT!$B$7:$F$506,5,0))</f>
        <v/>
      </c>
      <c r="K211" s="32"/>
      <c r="L211" s="55"/>
      <c r="M211" s="56"/>
      <c r="N211" s="54" t="str">
        <f t="shared" si="16"/>
        <v/>
      </c>
      <c r="O211" s="54" t="str">
        <f t="shared" si="17"/>
        <v/>
      </c>
      <c r="P211" s="54" t="str">
        <f t="shared" si="18"/>
        <v/>
      </c>
      <c r="Q211" s="32"/>
      <c r="R211" s="26"/>
      <c r="S211" s="28" t="str">
        <f t="shared" si="19"/>
        <v/>
      </c>
    </row>
    <row r="212" spans="2:19" ht="24.95" customHeight="1" x14ac:dyDescent="0.25">
      <c r="B212" s="48" t="str">
        <f>IF(TipoT!C212="","",TipoT!B212)</f>
        <v/>
      </c>
      <c r="C212" s="26"/>
      <c r="D212" s="57"/>
      <c r="E212" s="57"/>
      <c r="F212" s="50" t="str">
        <f t="shared" si="15"/>
        <v/>
      </c>
      <c r="G212" s="26"/>
      <c r="H212" s="51" t="str">
        <f>IF(B212="","",VLOOKUP(B212,TipoT!$B$7:$E$506,4,0))</f>
        <v/>
      </c>
      <c r="I212" s="51" t="str">
        <f>IF(H212="","",VLOOKUP(H212,Funcionários!$B$7:$E$1006,4,0))</f>
        <v/>
      </c>
      <c r="J212" s="51" t="str">
        <f>IF(B212="","",VLOOKUP(B212,TipoT!$B$7:$F$506,5,0))</f>
        <v/>
      </c>
      <c r="K212" s="32"/>
      <c r="L212" s="55"/>
      <c r="M212" s="56"/>
      <c r="N212" s="54" t="str">
        <f t="shared" si="16"/>
        <v/>
      </c>
      <c r="O212" s="54" t="str">
        <f t="shared" si="17"/>
        <v/>
      </c>
      <c r="P212" s="54" t="str">
        <f t="shared" si="18"/>
        <v/>
      </c>
      <c r="Q212" s="32"/>
      <c r="R212" s="26"/>
      <c r="S212" s="28" t="str">
        <f t="shared" si="19"/>
        <v/>
      </c>
    </row>
    <row r="213" spans="2:19" ht="24.95" customHeight="1" x14ac:dyDescent="0.25">
      <c r="B213" s="48" t="str">
        <f>IF(TipoT!C213="","",TipoT!B213)</f>
        <v/>
      </c>
      <c r="C213" s="26"/>
      <c r="D213" s="57"/>
      <c r="E213" s="57"/>
      <c r="F213" s="50" t="str">
        <f t="shared" si="15"/>
        <v/>
      </c>
      <c r="G213" s="26"/>
      <c r="H213" s="51" t="str">
        <f>IF(B213="","",VLOOKUP(B213,TipoT!$B$7:$E$506,4,0))</f>
        <v/>
      </c>
      <c r="I213" s="51" t="str">
        <f>IF(H213="","",VLOOKUP(H213,Funcionários!$B$7:$E$1006,4,0))</f>
        <v/>
      </c>
      <c r="J213" s="51" t="str">
        <f>IF(B213="","",VLOOKUP(B213,TipoT!$B$7:$F$506,5,0))</f>
        <v/>
      </c>
      <c r="K213" s="32"/>
      <c r="L213" s="55"/>
      <c r="M213" s="56"/>
      <c r="N213" s="54" t="str">
        <f t="shared" si="16"/>
        <v/>
      </c>
      <c r="O213" s="54" t="str">
        <f t="shared" si="17"/>
        <v/>
      </c>
      <c r="P213" s="54" t="str">
        <f t="shared" si="18"/>
        <v/>
      </c>
      <c r="Q213" s="32"/>
      <c r="R213" s="26"/>
      <c r="S213" s="28" t="str">
        <f t="shared" si="19"/>
        <v/>
      </c>
    </row>
    <row r="214" spans="2:19" ht="24.95" customHeight="1" x14ac:dyDescent="0.25">
      <c r="B214" s="48" t="str">
        <f>IF(TipoT!C214="","",TipoT!B214)</f>
        <v/>
      </c>
      <c r="C214" s="26"/>
      <c r="D214" s="57"/>
      <c r="E214" s="57"/>
      <c r="F214" s="50" t="str">
        <f t="shared" si="15"/>
        <v/>
      </c>
      <c r="G214" s="26"/>
      <c r="H214" s="51" t="str">
        <f>IF(B214="","",VLOOKUP(B214,TipoT!$B$7:$E$506,4,0))</f>
        <v/>
      </c>
      <c r="I214" s="51" t="str">
        <f>IF(H214="","",VLOOKUP(H214,Funcionários!$B$7:$E$1006,4,0))</f>
        <v/>
      </c>
      <c r="J214" s="51" t="str">
        <f>IF(B214="","",VLOOKUP(B214,TipoT!$B$7:$F$506,5,0))</f>
        <v/>
      </c>
      <c r="K214" s="32"/>
      <c r="L214" s="55"/>
      <c r="M214" s="56"/>
      <c r="N214" s="54" t="str">
        <f t="shared" si="16"/>
        <v/>
      </c>
      <c r="O214" s="54" t="str">
        <f t="shared" si="17"/>
        <v/>
      </c>
      <c r="P214" s="54" t="str">
        <f t="shared" si="18"/>
        <v/>
      </c>
      <c r="Q214" s="32"/>
      <c r="R214" s="26"/>
      <c r="S214" s="28" t="str">
        <f t="shared" si="19"/>
        <v/>
      </c>
    </row>
    <row r="215" spans="2:19" ht="24.95" customHeight="1" x14ac:dyDescent="0.25">
      <c r="B215" s="48" t="str">
        <f>IF(TipoT!C215="","",TipoT!B215)</f>
        <v/>
      </c>
      <c r="C215" s="26"/>
      <c r="D215" s="57"/>
      <c r="E215" s="57"/>
      <c r="F215" s="50" t="str">
        <f t="shared" si="15"/>
        <v/>
      </c>
      <c r="G215" s="26"/>
      <c r="H215" s="51" t="str">
        <f>IF(B215="","",VLOOKUP(B215,TipoT!$B$7:$E$506,4,0))</f>
        <v/>
      </c>
      <c r="I215" s="51" t="str">
        <f>IF(H215="","",VLOOKUP(H215,Funcionários!$B$7:$E$1006,4,0))</f>
        <v/>
      </c>
      <c r="J215" s="51" t="str">
        <f>IF(B215="","",VLOOKUP(B215,TipoT!$B$7:$F$506,5,0))</f>
        <v/>
      </c>
      <c r="K215" s="32"/>
      <c r="L215" s="55"/>
      <c r="M215" s="56"/>
      <c r="N215" s="54" t="str">
        <f t="shared" si="16"/>
        <v/>
      </c>
      <c r="O215" s="54" t="str">
        <f t="shared" si="17"/>
        <v/>
      </c>
      <c r="P215" s="54" t="str">
        <f t="shared" si="18"/>
        <v/>
      </c>
      <c r="Q215" s="32"/>
      <c r="R215" s="26"/>
      <c r="S215" s="28" t="str">
        <f t="shared" si="19"/>
        <v/>
      </c>
    </row>
    <row r="216" spans="2:19" ht="24.95" customHeight="1" x14ac:dyDescent="0.25">
      <c r="B216" s="48" t="str">
        <f>IF(TipoT!C216="","",TipoT!B216)</f>
        <v/>
      </c>
      <c r="C216" s="26"/>
      <c r="D216" s="57"/>
      <c r="E216" s="57"/>
      <c r="F216" s="50" t="str">
        <f t="shared" si="15"/>
        <v/>
      </c>
      <c r="G216" s="26"/>
      <c r="H216" s="51" t="str">
        <f>IF(B216="","",VLOOKUP(B216,TipoT!$B$7:$E$506,4,0))</f>
        <v/>
      </c>
      <c r="I216" s="51" t="str">
        <f>IF(H216="","",VLOOKUP(H216,Funcionários!$B$7:$E$1006,4,0))</f>
        <v/>
      </c>
      <c r="J216" s="51" t="str">
        <f>IF(B216="","",VLOOKUP(B216,TipoT!$B$7:$F$506,5,0))</f>
        <v/>
      </c>
      <c r="K216" s="32"/>
      <c r="L216" s="55"/>
      <c r="M216" s="56"/>
      <c r="N216" s="54" t="str">
        <f t="shared" si="16"/>
        <v/>
      </c>
      <c r="O216" s="54" t="str">
        <f t="shared" si="17"/>
        <v/>
      </c>
      <c r="P216" s="54" t="str">
        <f t="shared" si="18"/>
        <v/>
      </c>
      <c r="Q216" s="32"/>
      <c r="R216" s="26"/>
      <c r="S216" s="28" t="str">
        <f t="shared" si="19"/>
        <v/>
      </c>
    </row>
    <row r="217" spans="2:19" ht="24.95" customHeight="1" x14ac:dyDescent="0.25">
      <c r="B217" s="48" t="str">
        <f>IF(TipoT!C217="","",TipoT!B217)</f>
        <v/>
      </c>
      <c r="C217" s="26"/>
      <c r="D217" s="57"/>
      <c r="E217" s="57"/>
      <c r="F217" s="50" t="str">
        <f t="shared" si="15"/>
        <v/>
      </c>
      <c r="G217" s="26"/>
      <c r="H217" s="51" t="str">
        <f>IF(B217="","",VLOOKUP(B217,TipoT!$B$7:$E$506,4,0))</f>
        <v/>
      </c>
      <c r="I217" s="51" t="str">
        <f>IF(H217="","",VLOOKUP(H217,Funcionários!$B$7:$E$1006,4,0))</f>
        <v/>
      </c>
      <c r="J217" s="51" t="str">
        <f>IF(B217="","",VLOOKUP(B217,TipoT!$B$7:$F$506,5,0))</f>
        <v/>
      </c>
      <c r="K217" s="32"/>
      <c r="L217" s="55"/>
      <c r="M217" s="56"/>
      <c r="N217" s="54" t="str">
        <f t="shared" si="16"/>
        <v/>
      </c>
      <c r="O217" s="54" t="str">
        <f t="shared" si="17"/>
        <v/>
      </c>
      <c r="P217" s="54" t="str">
        <f t="shared" si="18"/>
        <v/>
      </c>
      <c r="Q217" s="32"/>
      <c r="R217" s="26"/>
      <c r="S217" s="28" t="str">
        <f t="shared" si="19"/>
        <v/>
      </c>
    </row>
    <row r="218" spans="2:19" ht="24.95" customHeight="1" x14ac:dyDescent="0.25">
      <c r="B218" s="48" t="str">
        <f>IF(TipoT!C218="","",TipoT!B218)</f>
        <v/>
      </c>
      <c r="C218" s="26"/>
      <c r="D218" s="57"/>
      <c r="E218" s="57"/>
      <c r="F218" s="50" t="str">
        <f t="shared" si="15"/>
        <v/>
      </c>
      <c r="G218" s="26"/>
      <c r="H218" s="51" t="str">
        <f>IF(B218="","",VLOOKUP(B218,TipoT!$B$7:$E$506,4,0))</f>
        <v/>
      </c>
      <c r="I218" s="51" t="str">
        <f>IF(H218="","",VLOOKUP(H218,Funcionários!$B$7:$E$1006,4,0))</f>
        <v/>
      </c>
      <c r="J218" s="51" t="str">
        <f>IF(B218="","",VLOOKUP(B218,TipoT!$B$7:$F$506,5,0))</f>
        <v/>
      </c>
      <c r="K218" s="32"/>
      <c r="L218" s="55"/>
      <c r="M218" s="56"/>
      <c r="N218" s="54" t="str">
        <f t="shared" si="16"/>
        <v/>
      </c>
      <c r="O218" s="54" t="str">
        <f t="shared" si="17"/>
        <v/>
      </c>
      <c r="P218" s="54" t="str">
        <f t="shared" si="18"/>
        <v/>
      </c>
      <c r="Q218" s="32"/>
      <c r="R218" s="26"/>
      <c r="S218" s="28" t="str">
        <f t="shared" si="19"/>
        <v/>
      </c>
    </row>
    <row r="219" spans="2:19" ht="24.95" customHeight="1" x14ac:dyDescent="0.25">
      <c r="B219" s="48" t="str">
        <f>IF(TipoT!C219="","",TipoT!B219)</f>
        <v/>
      </c>
      <c r="C219" s="26"/>
      <c r="D219" s="57"/>
      <c r="E219" s="57"/>
      <c r="F219" s="50" t="str">
        <f t="shared" si="15"/>
        <v/>
      </c>
      <c r="G219" s="26"/>
      <c r="H219" s="51" t="str">
        <f>IF(B219="","",VLOOKUP(B219,TipoT!$B$7:$E$506,4,0))</f>
        <v/>
      </c>
      <c r="I219" s="51" t="str">
        <f>IF(H219="","",VLOOKUP(H219,Funcionários!$B$7:$E$1006,4,0))</f>
        <v/>
      </c>
      <c r="J219" s="51" t="str">
        <f>IF(B219="","",VLOOKUP(B219,TipoT!$B$7:$F$506,5,0))</f>
        <v/>
      </c>
      <c r="K219" s="32"/>
      <c r="L219" s="55"/>
      <c r="M219" s="56"/>
      <c r="N219" s="54" t="str">
        <f t="shared" si="16"/>
        <v/>
      </c>
      <c r="O219" s="54" t="str">
        <f t="shared" si="17"/>
        <v/>
      </c>
      <c r="P219" s="54" t="str">
        <f t="shared" si="18"/>
        <v/>
      </c>
      <c r="Q219" s="32"/>
      <c r="R219" s="26"/>
      <c r="S219" s="28" t="str">
        <f t="shared" si="19"/>
        <v/>
      </c>
    </row>
    <row r="220" spans="2:19" ht="24.95" customHeight="1" x14ac:dyDescent="0.25">
      <c r="B220" s="48" t="str">
        <f>IF(TipoT!C220="","",TipoT!B220)</f>
        <v/>
      </c>
      <c r="C220" s="26"/>
      <c r="D220" s="57"/>
      <c r="E220" s="57"/>
      <c r="F220" s="50" t="str">
        <f t="shared" si="15"/>
        <v/>
      </c>
      <c r="G220" s="26"/>
      <c r="H220" s="51" t="str">
        <f>IF(B220="","",VLOOKUP(B220,TipoT!$B$7:$E$506,4,0))</f>
        <v/>
      </c>
      <c r="I220" s="51" t="str">
        <f>IF(H220="","",VLOOKUP(H220,Funcionários!$B$7:$E$1006,4,0))</f>
        <v/>
      </c>
      <c r="J220" s="51" t="str">
        <f>IF(B220="","",VLOOKUP(B220,TipoT!$B$7:$F$506,5,0))</f>
        <v/>
      </c>
      <c r="K220" s="32"/>
      <c r="L220" s="55"/>
      <c r="M220" s="56"/>
      <c r="N220" s="54" t="str">
        <f t="shared" si="16"/>
        <v/>
      </c>
      <c r="O220" s="54" t="str">
        <f t="shared" si="17"/>
        <v/>
      </c>
      <c r="P220" s="54" t="str">
        <f t="shared" si="18"/>
        <v/>
      </c>
      <c r="Q220" s="32"/>
      <c r="R220" s="26"/>
      <c r="S220" s="28" t="str">
        <f t="shared" si="19"/>
        <v/>
      </c>
    </row>
    <row r="221" spans="2:19" ht="24.95" customHeight="1" x14ac:dyDescent="0.25">
      <c r="B221" s="48" t="str">
        <f>IF(TipoT!C221="","",TipoT!B221)</f>
        <v/>
      </c>
      <c r="C221" s="26"/>
      <c r="D221" s="57"/>
      <c r="E221" s="57"/>
      <c r="F221" s="50" t="str">
        <f t="shared" si="15"/>
        <v/>
      </c>
      <c r="G221" s="26"/>
      <c r="H221" s="51" t="str">
        <f>IF(B221="","",VLOOKUP(B221,TipoT!$B$7:$E$506,4,0))</f>
        <v/>
      </c>
      <c r="I221" s="51" t="str">
        <f>IF(H221="","",VLOOKUP(H221,Funcionários!$B$7:$E$1006,4,0))</f>
        <v/>
      </c>
      <c r="J221" s="51" t="str">
        <f>IF(B221="","",VLOOKUP(B221,TipoT!$B$7:$F$506,5,0))</f>
        <v/>
      </c>
      <c r="K221" s="32"/>
      <c r="L221" s="55"/>
      <c r="M221" s="56"/>
      <c r="N221" s="54" t="str">
        <f t="shared" si="16"/>
        <v/>
      </c>
      <c r="O221" s="54" t="str">
        <f t="shared" si="17"/>
        <v/>
      </c>
      <c r="P221" s="54" t="str">
        <f t="shared" si="18"/>
        <v/>
      </c>
      <c r="Q221" s="32"/>
      <c r="R221" s="26"/>
      <c r="S221" s="28" t="str">
        <f t="shared" si="19"/>
        <v/>
      </c>
    </row>
    <row r="222" spans="2:19" ht="24.95" customHeight="1" x14ac:dyDescent="0.25">
      <c r="B222" s="48" t="str">
        <f>IF(TipoT!C222="","",TipoT!B222)</f>
        <v/>
      </c>
      <c r="C222" s="26"/>
      <c r="D222" s="57"/>
      <c r="E222" s="57"/>
      <c r="F222" s="50" t="str">
        <f t="shared" si="15"/>
        <v/>
      </c>
      <c r="G222" s="26"/>
      <c r="H222" s="51" t="str">
        <f>IF(B222="","",VLOOKUP(B222,TipoT!$B$7:$E$506,4,0))</f>
        <v/>
      </c>
      <c r="I222" s="51" t="str">
        <f>IF(H222="","",VLOOKUP(H222,Funcionários!$B$7:$E$1006,4,0))</f>
        <v/>
      </c>
      <c r="J222" s="51" t="str">
        <f>IF(B222="","",VLOOKUP(B222,TipoT!$B$7:$F$506,5,0))</f>
        <v/>
      </c>
      <c r="K222" s="32"/>
      <c r="L222" s="55"/>
      <c r="M222" s="56"/>
      <c r="N222" s="54" t="str">
        <f t="shared" si="16"/>
        <v/>
      </c>
      <c r="O222" s="54" t="str">
        <f t="shared" si="17"/>
        <v/>
      </c>
      <c r="P222" s="54" t="str">
        <f t="shared" si="18"/>
        <v/>
      </c>
      <c r="Q222" s="32"/>
      <c r="R222" s="26"/>
      <c r="S222" s="28" t="str">
        <f t="shared" si="19"/>
        <v/>
      </c>
    </row>
    <row r="223" spans="2:19" ht="24.95" customHeight="1" x14ac:dyDescent="0.25">
      <c r="B223" s="48" t="str">
        <f>IF(TipoT!C223="","",TipoT!B223)</f>
        <v/>
      </c>
      <c r="C223" s="26"/>
      <c r="D223" s="57"/>
      <c r="E223" s="57"/>
      <c r="F223" s="50" t="str">
        <f t="shared" si="15"/>
        <v/>
      </c>
      <c r="G223" s="26"/>
      <c r="H223" s="51" t="str">
        <f>IF(B223="","",VLOOKUP(B223,TipoT!$B$7:$E$506,4,0))</f>
        <v/>
      </c>
      <c r="I223" s="51" t="str">
        <f>IF(H223="","",VLOOKUP(H223,Funcionários!$B$7:$E$1006,4,0))</f>
        <v/>
      </c>
      <c r="J223" s="51" t="str">
        <f>IF(B223="","",VLOOKUP(B223,TipoT!$B$7:$F$506,5,0))</f>
        <v/>
      </c>
      <c r="K223" s="32"/>
      <c r="L223" s="55"/>
      <c r="M223" s="56"/>
      <c r="N223" s="54" t="str">
        <f t="shared" si="16"/>
        <v/>
      </c>
      <c r="O223" s="54" t="str">
        <f t="shared" si="17"/>
        <v/>
      </c>
      <c r="P223" s="54" t="str">
        <f t="shared" si="18"/>
        <v/>
      </c>
      <c r="Q223" s="32"/>
      <c r="R223" s="26"/>
      <c r="S223" s="28" t="str">
        <f t="shared" si="19"/>
        <v/>
      </c>
    </row>
    <row r="224" spans="2:19" ht="24.95" customHeight="1" x14ac:dyDescent="0.25">
      <c r="B224" s="48" t="str">
        <f>IF(TipoT!C224="","",TipoT!B224)</f>
        <v/>
      </c>
      <c r="C224" s="26"/>
      <c r="D224" s="57"/>
      <c r="E224" s="57"/>
      <c r="F224" s="50" t="str">
        <f t="shared" si="15"/>
        <v/>
      </c>
      <c r="G224" s="26"/>
      <c r="H224" s="51" t="str">
        <f>IF(B224="","",VLOOKUP(B224,TipoT!$B$7:$E$506,4,0))</f>
        <v/>
      </c>
      <c r="I224" s="51" t="str">
        <f>IF(H224="","",VLOOKUP(H224,Funcionários!$B$7:$E$1006,4,0))</f>
        <v/>
      </c>
      <c r="J224" s="51" t="str">
        <f>IF(B224="","",VLOOKUP(B224,TipoT!$B$7:$F$506,5,0))</f>
        <v/>
      </c>
      <c r="K224" s="32"/>
      <c r="L224" s="55"/>
      <c r="M224" s="56"/>
      <c r="N224" s="54" t="str">
        <f t="shared" si="16"/>
        <v/>
      </c>
      <c r="O224" s="54" t="str">
        <f t="shared" si="17"/>
        <v/>
      </c>
      <c r="P224" s="54" t="str">
        <f t="shared" si="18"/>
        <v/>
      </c>
      <c r="Q224" s="32"/>
      <c r="R224" s="26"/>
      <c r="S224" s="28" t="str">
        <f t="shared" si="19"/>
        <v/>
      </c>
    </row>
    <row r="225" spans="2:19" ht="24.95" customHeight="1" x14ac:dyDescent="0.25">
      <c r="B225" s="48" t="str">
        <f>IF(TipoT!C225="","",TipoT!B225)</f>
        <v/>
      </c>
      <c r="C225" s="26"/>
      <c r="D225" s="57"/>
      <c r="E225" s="57"/>
      <c r="F225" s="50" t="str">
        <f t="shared" si="15"/>
        <v/>
      </c>
      <c r="G225" s="26"/>
      <c r="H225" s="51" t="str">
        <f>IF(B225="","",VLOOKUP(B225,TipoT!$B$7:$E$506,4,0))</f>
        <v/>
      </c>
      <c r="I225" s="51" t="str">
        <f>IF(H225="","",VLOOKUP(H225,Funcionários!$B$7:$E$1006,4,0))</f>
        <v/>
      </c>
      <c r="J225" s="51" t="str">
        <f>IF(B225="","",VLOOKUP(B225,TipoT!$B$7:$F$506,5,0))</f>
        <v/>
      </c>
      <c r="K225" s="32"/>
      <c r="L225" s="55"/>
      <c r="M225" s="56"/>
      <c r="N225" s="54" t="str">
        <f t="shared" si="16"/>
        <v/>
      </c>
      <c r="O225" s="54" t="str">
        <f t="shared" si="17"/>
        <v/>
      </c>
      <c r="P225" s="54" t="str">
        <f t="shared" si="18"/>
        <v/>
      </c>
      <c r="Q225" s="32"/>
      <c r="R225" s="26"/>
      <c r="S225" s="28" t="str">
        <f t="shared" si="19"/>
        <v/>
      </c>
    </row>
    <row r="226" spans="2:19" ht="24.95" customHeight="1" x14ac:dyDescent="0.25">
      <c r="B226" s="48" t="str">
        <f>IF(TipoT!C226="","",TipoT!B226)</f>
        <v/>
      </c>
      <c r="C226" s="26"/>
      <c r="D226" s="57"/>
      <c r="E226" s="57"/>
      <c r="F226" s="50" t="str">
        <f t="shared" si="15"/>
        <v/>
      </c>
      <c r="G226" s="26"/>
      <c r="H226" s="51" t="str">
        <f>IF(B226="","",VLOOKUP(B226,TipoT!$B$7:$E$506,4,0))</f>
        <v/>
      </c>
      <c r="I226" s="51" t="str">
        <f>IF(H226="","",VLOOKUP(H226,Funcionários!$B$7:$E$1006,4,0))</f>
        <v/>
      </c>
      <c r="J226" s="51" t="str">
        <f>IF(B226="","",VLOOKUP(B226,TipoT!$B$7:$F$506,5,0))</f>
        <v/>
      </c>
      <c r="K226" s="32"/>
      <c r="L226" s="55"/>
      <c r="M226" s="56"/>
      <c r="N226" s="54" t="str">
        <f t="shared" si="16"/>
        <v/>
      </c>
      <c r="O226" s="54" t="str">
        <f t="shared" si="17"/>
        <v/>
      </c>
      <c r="P226" s="54" t="str">
        <f t="shared" si="18"/>
        <v/>
      </c>
      <c r="Q226" s="32"/>
      <c r="R226" s="26"/>
      <c r="S226" s="28" t="str">
        <f t="shared" si="19"/>
        <v/>
      </c>
    </row>
    <row r="227" spans="2:19" ht="24.95" customHeight="1" x14ac:dyDescent="0.25">
      <c r="B227" s="48" t="str">
        <f>IF(TipoT!C227="","",TipoT!B227)</f>
        <v/>
      </c>
      <c r="C227" s="26"/>
      <c r="D227" s="57"/>
      <c r="E227" s="57"/>
      <c r="F227" s="50" t="str">
        <f t="shared" si="15"/>
        <v/>
      </c>
      <c r="G227" s="26"/>
      <c r="H227" s="51" t="str">
        <f>IF(B227="","",VLOOKUP(B227,TipoT!$B$7:$E$506,4,0))</f>
        <v/>
      </c>
      <c r="I227" s="51" t="str">
        <f>IF(H227="","",VLOOKUP(H227,Funcionários!$B$7:$E$1006,4,0))</f>
        <v/>
      </c>
      <c r="J227" s="51" t="str">
        <f>IF(B227="","",VLOOKUP(B227,TipoT!$B$7:$F$506,5,0))</f>
        <v/>
      </c>
      <c r="K227" s="32"/>
      <c r="L227" s="55"/>
      <c r="M227" s="56"/>
      <c r="N227" s="54" t="str">
        <f t="shared" si="16"/>
        <v/>
      </c>
      <c r="O227" s="54" t="str">
        <f t="shared" si="17"/>
        <v/>
      </c>
      <c r="P227" s="54" t="str">
        <f t="shared" si="18"/>
        <v/>
      </c>
      <c r="Q227" s="32"/>
      <c r="R227" s="26"/>
      <c r="S227" s="28" t="str">
        <f t="shared" si="19"/>
        <v/>
      </c>
    </row>
    <row r="228" spans="2:19" ht="24.95" customHeight="1" x14ac:dyDescent="0.25">
      <c r="B228" s="48" t="str">
        <f>IF(TipoT!C228="","",TipoT!B228)</f>
        <v/>
      </c>
      <c r="C228" s="26"/>
      <c r="D228" s="57"/>
      <c r="E228" s="57"/>
      <c r="F228" s="50" t="str">
        <f t="shared" si="15"/>
        <v/>
      </c>
      <c r="G228" s="26"/>
      <c r="H228" s="51" t="str">
        <f>IF(B228="","",VLOOKUP(B228,TipoT!$B$7:$E$506,4,0))</f>
        <v/>
      </c>
      <c r="I228" s="51" t="str">
        <f>IF(H228="","",VLOOKUP(H228,Funcionários!$B$7:$E$1006,4,0))</f>
        <v/>
      </c>
      <c r="J228" s="51" t="str">
        <f>IF(B228="","",VLOOKUP(B228,TipoT!$B$7:$F$506,5,0))</f>
        <v/>
      </c>
      <c r="K228" s="32"/>
      <c r="L228" s="55"/>
      <c r="M228" s="56"/>
      <c r="N228" s="54" t="str">
        <f t="shared" si="16"/>
        <v/>
      </c>
      <c r="O228" s="54" t="str">
        <f t="shared" si="17"/>
        <v/>
      </c>
      <c r="P228" s="54" t="str">
        <f t="shared" si="18"/>
        <v/>
      </c>
      <c r="Q228" s="32"/>
      <c r="R228" s="26"/>
      <c r="S228" s="28" t="str">
        <f t="shared" si="19"/>
        <v/>
      </c>
    </row>
    <row r="229" spans="2:19" ht="24.95" customHeight="1" x14ac:dyDescent="0.25">
      <c r="B229" s="48" t="str">
        <f>IF(TipoT!C229="","",TipoT!B229)</f>
        <v/>
      </c>
      <c r="C229" s="26"/>
      <c r="D229" s="57"/>
      <c r="E229" s="57"/>
      <c r="F229" s="50" t="str">
        <f t="shared" si="15"/>
        <v/>
      </c>
      <c r="G229" s="26"/>
      <c r="H229" s="51" t="str">
        <f>IF(B229="","",VLOOKUP(B229,TipoT!$B$7:$E$506,4,0))</f>
        <v/>
      </c>
      <c r="I229" s="51" t="str">
        <f>IF(H229="","",VLOOKUP(H229,Funcionários!$B$7:$E$1006,4,0))</f>
        <v/>
      </c>
      <c r="J229" s="51" t="str">
        <f>IF(B229="","",VLOOKUP(B229,TipoT!$B$7:$F$506,5,0))</f>
        <v/>
      </c>
      <c r="K229" s="32"/>
      <c r="L229" s="55"/>
      <c r="M229" s="56"/>
      <c r="N229" s="54" t="str">
        <f t="shared" si="16"/>
        <v/>
      </c>
      <c r="O229" s="54" t="str">
        <f t="shared" si="17"/>
        <v/>
      </c>
      <c r="P229" s="54" t="str">
        <f t="shared" si="18"/>
        <v/>
      </c>
      <c r="Q229" s="32"/>
      <c r="R229" s="26"/>
      <c r="S229" s="28" t="str">
        <f t="shared" si="19"/>
        <v/>
      </c>
    </row>
    <row r="230" spans="2:19" ht="24.95" customHeight="1" x14ac:dyDescent="0.25">
      <c r="B230" s="48" t="str">
        <f>IF(TipoT!C230="","",TipoT!B230)</f>
        <v/>
      </c>
      <c r="C230" s="26"/>
      <c r="D230" s="57"/>
      <c r="E230" s="57"/>
      <c r="F230" s="50" t="str">
        <f t="shared" si="15"/>
        <v/>
      </c>
      <c r="G230" s="26"/>
      <c r="H230" s="51" t="str">
        <f>IF(B230="","",VLOOKUP(B230,TipoT!$B$7:$E$506,4,0))</f>
        <v/>
      </c>
      <c r="I230" s="51" t="str">
        <f>IF(H230="","",VLOOKUP(H230,Funcionários!$B$7:$E$1006,4,0))</f>
        <v/>
      </c>
      <c r="J230" s="51" t="str">
        <f>IF(B230="","",VLOOKUP(B230,TipoT!$B$7:$F$506,5,0))</f>
        <v/>
      </c>
      <c r="K230" s="32"/>
      <c r="L230" s="55"/>
      <c r="M230" s="56"/>
      <c r="N230" s="54" t="str">
        <f t="shared" si="16"/>
        <v/>
      </c>
      <c r="O230" s="54" t="str">
        <f t="shared" si="17"/>
        <v/>
      </c>
      <c r="P230" s="54" t="str">
        <f t="shared" si="18"/>
        <v/>
      </c>
      <c r="Q230" s="32"/>
      <c r="R230" s="26"/>
      <c r="S230" s="28" t="str">
        <f t="shared" si="19"/>
        <v/>
      </c>
    </row>
    <row r="231" spans="2:19" ht="24.95" customHeight="1" x14ac:dyDescent="0.25">
      <c r="B231" s="48" t="str">
        <f>IF(TipoT!C231="","",TipoT!B231)</f>
        <v/>
      </c>
      <c r="C231" s="26"/>
      <c r="D231" s="57"/>
      <c r="E231" s="57"/>
      <c r="F231" s="50" t="str">
        <f t="shared" si="15"/>
        <v/>
      </c>
      <c r="G231" s="26"/>
      <c r="H231" s="51" t="str">
        <f>IF(B231="","",VLOOKUP(B231,TipoT!$B$7:$E$506,4,0))</f>
        <v/>
      </c>
      <c r="I231" s="51" t="str">
        <f>IF(H231="","",VLOOKUP(H231,Funcionários!$B$7:$E$1006,4,0))</f>
        <v/>
      </c>
      <c r="J231" s="51" t="str">
        <f>IF(B231="","",VLOOKUP(B231,TipoT!$B$7:$F$506,5,0))</f>
        <v/>
      </c>
      <c r="K231" s="32"/>
      <c r="L231" s="55"/>
      <c r="M231" s="56"/>
      <c r="N231" s="54" t="str">
        <f t="shared" si="16"/>
        <v/>
      </c>
      <c r="O231" s="54" t="str">
        <f t="shared" si="17"/>
        <v/>
      </c>
      <c r="P231" s="54" t="str">
        <f t="shared" si="18"/>
        <v/>
      </c>
      <c r="Q231" s="32"/>
      <c r="R231" s="26"/>
      <c r="S231" s="28" t="str">
        <f t="shared" si="19"/>
        <v/>
      </c>
    </row>
    <row r="232" spans="2:19" ht="24.95" customHeight="1" x14ac:dyDescent="0.25">
      <c r="B232" s="48" t="str">
        <f>IF(TipoT!C232="","",TipoT!B232)</f>
        <v/>
      </c>
      <c r="C232" s="26"/>
      <c r="D232" s="57"/>
      <c r="E232" s="57"/>
      <c r="F232" s="50" t="str">
        <f t="shared" si="15"/>
        <v/>
      </c>
      <c r="G232" s="26"/>
      <c r="H232" s="51" t="str">
        <f>IF(B232="","",VLOOKUP(B232,TipoT!$B$7:$E$506,4,0))</f>
        <v/>
      </c>
      <c r="I232" s="51" t="str">
        <f>IF(H232="","",VLOOKUP(H232,Funcionários!$B$7:$E$1006,4,0))</f>
        <v/>
      </c>
      <c r="J232" s="51" t="str">
        <f>IF(B232="","",VLOOKUP(B232,TipoT!$B$7:$F$506,5,0))</f>
        <v/>
      </c>
      <c r="K232" s="32"/>
      <c r="L232" s="55"/>
      <c r="M232" s="56"/>
      <c r="N232" s="54" t="str">
        <f t="shared" si="16"/>
        <v/>
      </c>
      <c r="O232" s="54" t="str">
        <f t="shared" si="17"/>
        <v/>
      </c>
      <c r="P232" s="54" t="str">
        <f t="shared" si="18"/>
        <v/>
      </c>
      <c r="Q232" s="32"/>
      <c r="R232" s="26"/>
      <c r="S232" s="28" t="str">
        <f t="shared" si="19"/>
        <v/>
      </c>
    </row>
    <row r="233" spans="2:19" ht="24.95" customHeight="1" x14ac:dyDescent="0.25">
      <c r="B233" s="48" t="str">
        <f>IF(TipoT!C233="","",TipoT!B233)</f>
        <v/>
      </c>
      <c r="C233" s="26"/>
      <c r="D233" s="57"/>
      <c r="E233" s="57"/>
      <c r="F233" s="50" t="str">
        <f t="shared" si="15"/>
        <v/>
      </c>
      <c r="G233" s="26"/>
      <c r="H233" s="51" t="str">
        <f>IF(B233="","",VLOOKUP(B233,TipoT!$B$7:$E$506,4,0))</f>
        <v/>
      </c>
      <c r="I233" s="51" t="str">
        <f>IF(H233="","",VLOOKUP(H233,Funcionários!$B$7:$E$1006,4,0))</f>
        <v/>
      </c>
      <c r="J233" s="51" t="str">
        <f>IF(B233="","",VLOOKUP(B233,TipoT!$B$7:$F$506,5,0))</f>
        <v/>
      </c>
      <c r="K233" s="32"/>
      <c r="L233" s="55"/>
      <c r="M233" s="56"/>
      <c r="N233" s="54" t="str">
        <f t="shared" si="16"/>
        <v/>
      </c>
      <c r="O233" s="54" t="str">
        <f t="shared" si="17"/>
        <v/>
      </c>
      <c r="P233" s="54" t="str">
        <f t="shared" si="18"/>
        <v/>
      </c>
      <c r="Q233" s="32"/>
      <c r="R233" s="26"/>
      <c r="S233" s="28" t="str">
        <f t="shared" si="19"/>
        <v/>
      </c>
    </row>
    <row r="234" spans="2:19" ht="24.95" customHeight="1" x14ac:dyDescent="0.25">
      <c r="B234" s="48" t="str">
        <f>IF(TipoT!C234="","",TipoT!B234)</f>
        <v/>
      </c>
      <c r="C234" s="26"/>
      <c r="D234" s="57"/>
      <c r="E234" s="57"/>
      <c r="F234" s="50" t="str">
        <f t="shared" si="15"/>
        <v/>
      </c>
      <c r="G234" s="26"/>
      <c r="H234" s="51" t="str">
        <f>IF(B234="","",VLOOKUP(B234,TipoT!$B$7:$E$506,4,0))</f>
        <v/>
      </c>
      <c r="I234" s="51" t="str">
        <f>IF(H234="","",VLOOKUP(H234,Funcionários!$B$7:$E$1006,4,0))</f>
        <v/>
      </c>
      <c r="J234" s="51" t="str">
        <f>IF(B234="","",VLOOKUP(B234,TipoT!$B$7:$F$506,5,0))</f>
        <v/>
      </c>
      <c r="K234" s="32"/>
      <c r="L234" s="55"/>
      <c r="M234" s="56"/>
      <c r="N234" s="54" t="str">
        <f t="shared" si="16"/>
        <v/>
      </c>
      <c r="O234" s="54" t="str">
        <f t="shared" si="17"/>
        <v/>
      </c>
      <c r="P234" s="54" t="str">
        <f t="shared" si="18"/>
        <v/>
      </c>
      <c r="Q234" s="32"/>
      <c r="R234" s="26"/>
      <c r="S234" s="28" t="str">
        <f t="shared" si="19"/>
        <v/>
      </c>
    </row>
    <row r="235" spans="2:19" ht="24.95" customHeight="1" x14ac:dyDescent="0.25">
      <c r="B235" s="48" t="str">
        <f>IF(TipoT!C235="","",TipoT!B235)</f>
        <v/>
      </c>
      <c r="C235" s="26"/>
      <c r="D235" s="57"/>
      <c r="E235" s="57"/>
      <c r="F235" s="50" t="str">
        <f t="shared" si="15"/>
        <v/>
      </c>
      <c r="G235" s="26"/>
      <c r="H235" s="51" t="str">
        <f>IF(B235="","",VLOOKUP(B235,TipoT!$B$7:$E$506,4,0))</f>
        <v/>
      </c>
      <c r="I235" s="51" t="str">
        <f>IF(H235="","",VLOOKUP(H235,Funcionários!$B$7:$E$1006,4,0))</f>
        <v/>
      </c>
      <c r="J235" s="51" t="str">
        <f>IF(B235="","",VLOOKUP(B235,TipoT!$B$7:$F$506,5,0))</f>
        <v/>
      </c>
      <c r="K235" s="32"/>
      <c r="L235" s="55"/>
      <c r="M235" s="56"/>
      <c r="N235" s="54" t="str">
        <f t="shared" si="16"/>
        <v/>
      </c>
      <c r="O235" s="54" t="str">
        <f t="shared" si="17"/>
        <v/>
      </c>
      <c r="P235" s="54" t="str">
        <f t="shared" si="18"/>
        <v/>
      </c>
      <c r="Q235" s="32"/>
      <c r="R235" s="26"/>
      <c r="S235" s="28" t="str">
        <f t="shared" si="19"/>
        <v/>
      </c>
    </row>
    <row r="236" spans="2:19" ht="24.95" customHeight="1" x14ac:dyDescent="0.25">
      <c r="B236" s="48" t="str">
        <f>IF(TipoT!C236="","",TipoT!B236)</f>
        <v/>
      </c>
      <c r="C236" s="26"/>
      <c r="D236" s="57"/>
      <c r="E236" s="57"/>
      <c r="F236" s="50" t="str">
        <f t="shared" si="15"/>
        <v/>
      </c>
      <c r="G236" s="26"/>
      <c r="H236" s="51" t="str">
        <f>IF(B236="","",VLOOKUP(B236,TipoT!$B$7:$E$506,4,0))</f>
        <v/>
      </c>
      <c r="I236" s="51" t="str">
        <f>IF(H236="","",VLOOKUP(H236,Funcionários!$B$7:$E$1006,4,0))</f>
        <v/>
      </c>
      <c r="J236" s="51" t="str">
        <f>IF(B236="","",VLOOKUP(B236,TipoT!$B$7:$F$506,5,0))</f>
        <v/>
      </c>
      <c r="K236" s="32"/>
      <c r="L236" s="55"/>
      <c r="M236" s="56"/>
      <c r="N236" s="54" t="str">
        <f t="shared" si="16"/>
        <v/>
      </c>
      <c r="O236" s="54" t="str">
        <f t="shared" si="17"/>
        <v/>
      </c>
      <c r="P236" s="54" t="str">
        <f t="shared" si="18"/>
        <v/>
      </c>
      <c r="Q236" s="32"/>
      <c r="R236" s="26"/>
      <c r="S236" s="28" t="str">
        <f t="shared" si="19"/>
        <v/>
      </c>
    </row>
    <row r="237" spans="2:19" ht="24.95" customHeight="1" x14ac:dyDescent="0.25">
      <c r="B237" s="48" t="str">
        <f>IF(TipoT!C237="","",TipoT!B237)</f>
        <v/>
      </c>
      <c r="C237" s="26"/>
      <c r="D237" s="57"/>
      <c r="E237" s="57"/>
      <c r="F237" s="50" t="str">
        <f t="shared" si="15"/>
        <v/>
      </c>
      <c r="G237" s="26"/>
      <c r="H237" s="51" t="str">
        <f>IF(B237="","",VLOOKUP(B237,TipoT!$B$7:$E$506,4,0))</f>
        <v/>
      </c>
      <c r="I237" s="51" t="str">
        <f>IF(H237="","",VLOOKUP(H237,Funcionários!$B$7:$E$1006,4,0))</f>
        <v/>
      </c>
      <c r="J237" s="51" t="str">
        <f>IF(B237="","",VLOOKUP(B237,TipoT!$B$7:$F$506,5,0))</f>
        <v/>
      </c>
      <c r="K237" s="32"/>
      <c r="L237" s="55"/>
      <c r="M237" s="56"/>
      <c r="N237" s="54" t="str">
        <f t="shared" si="16"/>
        <v/>
      </c>
      <c r="O237" s="54" t="str">
        <f t="shared" si="17"/>
        <v/>
      </c>
      <c r="P237" s="54" t="str">
        <f t="shared" si="18"/>
        <v/>
      </c>
      <c r="Q237" s="32"/>
      <c r="R237" s="26"/>
      <c r="S237" s="28" t="str">
        <f t="shared" si="19"/>
        <v/>
      </c>
    </row>
    <row r="238" spans="2:19" ht="24.95" customHeight="1" x14ac:dyDescent="0.25">
      <c r="B238" s="48" t="str">
        <f>IF(TipoT!C238="","",TipoT!B238)</f>
        <v/>
      </c>
      <c r="C238" s="26"/>
      <c r="D238" s="57"/>
      <c r="E238" s="57"/>
      <c r="F238" s="50" t="str">
        <f t="shared" si="15"/>
        <v/>
      </c>
      <c r="G238" s="26"/>
      <c r="H238" s="51" t="str">
        <f>IF(B238="","",VLOOKUP(B238,TipoT!$B$7:$E$506,4,0))</f>
        <v/>
      </c>
      <c r="I238" s="51" t="str">
        <f>IF(H238="","",VLOOKUP(H238,Funcionários!$B$7:$E$1006,4,0))</f>
        <v/>
      </c>
      <c r="J238" s="51" t="str">
        <f>IF(B238="","",VLOOKUP(B238,TipoT!$B$7:$F$506,5,0))</f>
        <v/>
      </c>
      <c r="K238" s="32"/>
      <c r="L238" s="55"/>
      <c r="M238" s="56"/>
      <c r="N238" s="54" t="str">
        <f t="shared" si="16"/>
        <v/>
      </c>
      <c r="O238" s="54" t="str">
        <f t="shared" si="17"/>
        <v/>
      </c>
      <c r="P238" s="54" t="str">
        <f t="shared" si="18"/>
        <v/>
      </c>
      <c r="Q238" s="32"/>
      <c r="R238" s="26"/>
      <c r="S238" s="28" t="str">
        <f t="shared" si="19"/>
        <v/>
      </c>
    </row>
    <row r="239" spans="2:19" ht="24.95" customHeight="1" x14ac:dyDescent="0.25">
      <c r="B239" s="48" t="str">
        <f>IF(TipoT!C239="","",TipoT!B239)</f>
        <v/>
      </c>
      <c r="C239" s="26"/>
      <c r="D239" s="57"/>
      <c r="E239" s="57"/>
      <c r="F239" s="50" t="str">
        <f t="shared" si="15"/>
        <v/>
      </c>
      <c r="G239" s="26"/>
      <c r="H239" s="51" t="str">
        <f>IF(B239="","",VLOOKUP(B239,TipoT!$B$7:$E$506,4,0))</f>
        <v/>
      </c>
      <c r="I239" s="51" t="str">
        <f>IF(H239="","",VLOOKUP(H239,Funcionários!$B$7:$E$1006,4,0))</f>
        <v/>
      </c>
      <c r="J239" s="51" t="str">
        <f>IF(B239="","",VLOOKUP(B239,TipoT!$B$7:$F$506,5,0))</f>
        <v/>
      </c>
      <c r="K239" s="32"/>
      <c r="L239" s="55"/>
      <c r="M239" s="56"/>
      <c r="N239" s="54" t="str">
        <f t="shared" si="16"/>
        <v/>
      </c>
      <c r="O239" s="54" t="str">
        <f t="shared" si="17"/>
        <v/>
      </c>
      <c r="P239" s="54" t="str">
        <f t="shared" si="18"/>
        <v/>
      </c>
      <c r="Q239" s="32"/>
      <c r="R239" s="26"/>
      <c r="S239" s="28" t="str">
        <f t="shared" si="19"/>
        <v/>
      </c>
    </row>
    <row r="240" spans="2:19" ht="24.95" customHeight="1" x14ac:dyDescent="0.25">
      <c r="B240" s="48" t="str">
        <f>IF(TipoT!C240="","",TipoT!B240)</f>
        <v/>
      </c>
      <c r="C240" s="26"/>
      <c r="D240" s="57"/>
      <c r="E240" s="57"/>
      <c r="F240" s="50" t="str">
        <f t="shared" si="15"/>
        <v/>
      </c>
      <c r="G240" s="26"/>
      <c r="H240" s="51" t="str">
        <f>IF(B240="","",VLOOKUP(B240,TipoT!$B$7:$E$506,4,0))</f>
        <v/>
      </c>
      <c r="I240" s="51" t="str">
        <f>IF(H240="","",VLOOKUP(H240,Funcionários!$B$7:$E$1006,4,0))</f>
        <v/>
      </c>
      <c r="J240" s="51" t="str">
        <f>IF(B240="","",VLOOKUP(B240,TipoT!$B$7:$F$506,5,0))</f>
        <v/>
      </c>
      <c r="K240" s="32"/>
      <c r="L240" s="55"/>
      <c r="M240" s="56"/>
      <c r="N240" s="54" t="str">
        <f t="shared" si="16"/>
        <v/>
      </c>
      <c r="O240" s="54" t="str">
        <f t="shared" si="17"/>
        <v/>
      </c>
      <c r="P240" s="54" t="str">
        <f t="shared" si="18"/>
        <v/>
      </c>
      <c r="Q240" s="32"/>
      <c r="R240" s="26"/>
      <c r="S240" s="28" t="str">
        <f t="shared" si="19"/>
        <v/>
      </c>
    </row>
    <row r="241" spans="2:19" ht="24.95" customHeight="1" x14ac:dyDescent="0.25">
      <c r="B241" s="48" t="str">
        <f>IF(TipoT!C241="","",TipoT!B241)</f>
        <v/>
      </c>
      <c r="C241" s="26"/>
      <c r="D241" s="57"/>
      <c r="E241" s="57"/>
      <c r="F241" s="50" t="str">
        <f t="shared" si="15"/>
        <v/>
      </c>
      <c r="G241" s="26"/>
      <c r="H241" s="51" t="str">
        <f>IF(B241="","",VLOOKUP(B241,TipoT!$B$7:$E$506,4,0))</f>
        <v/>
      </c>
      <c r="I241" s="51" t="str">
        <f>IF(H241="","",VLOOKUP(H241,Funcionários!$B$7:$E$1006,4,0))</f>
        <v/>
      </c>
      <c r="J241" s="51" t="str">
        <f>IF(B241="","",VLOOKUP(B241,TipoT!$B$7:$F$506,5,0))</f>
        <v/>
      </c>
      <c r="K241" s="32"/>
      <c r="L241" s="55"/>
      <c r="M241" s="56"/>
      <c r="N241" s="54" t="str">
        <f t="shared" si="16"/>
        <v/>
      </c>
      <c r="O241" s="54" t="str">
        <f t="shared" si="17"/>
        <v/>
      </c>
      <c r="P241" s="54" t="str">
        <f t="shared" si="18"/>
        <v/>
      </c>
      <c r="Q241" s="32"/>
      <c r="R241" s="26"/>
      <c r="S241" s="28" t="str">
        <f t="shared" si="19"/>
        <v/>
      </c>
    </row>
    <row r="242" spans="2:19" ht="24.95" customHeight="1" x14ac:dyDescent="0.25">
      <c r="B242" s="48" t="str">
        <f>IF(TipoT!C242="","",TipoT!B242)</f>
        <v/>
      </c>
      <c r="C242" s="26"/>
      <c r="D242" s="57"/>
      <c r="E242" s="57"/>
      <c r="F242" s="50" t="str">
        <f t="shared" si="15"/>
        <v/>
      </c>
      <c r="G242" s="26"/>
      <c r="H242" s="51" t="str">
        <f>IF(B242="","",VLOOKUP(B242,TipoT!$B$7:$E$506,4,0))</f>
        <v/>
      </c>
      <c r="I242" s="51" t="str">
        <f>IF(H242="","",VLOOKUP(H242,Funcionários!$B$7:$E$1006,4,0))</f>
        <v/>
      </c>
      <c r="J242" s="51" t="str">
        <f>IF(B242="","",VLOOKUP(B242,TipoT!$B$7:$F$506,5,0))</f>
        <v/>
      </c>
      <c r="K242" s="32"/>
      <c r="L242" s="55"/>
      <c r="M242" s="56"/>
      <c r="N242" s="54" t="str">
        <f t="shared" si="16"/>
        <v/>
      </c>
      <c r="O242" s="54" t="str">
        <f t="shared" si="17"/>
        <v/>
      </c>
      <c r="P242" s="54" t="str">
        <f t="shared" si="18"/>
        <v/>
      </c>
      <c r="Q242" s="32"/>
      <c r="R242" s="26"/>
      <c r="S242" s="28" t="str">
        <f t="shared" si="19"/>
        <v/>
      </c>
    </row>
    <row r="243" spans="2:19" ht="24.95" customHeight="1" x14ac:dyDescent="0.25">
      <c r="B243" s="48" t="str">
        <f>IF(TipoT!C243="","",TipoT!B243)</f>
        <v/>
      </c>
      <c r="C243" s="26"/>
      <c r="D243" s="57"/>
      <c r="E243" s="57"/>
      <c r="F243" s="50" t="str">
        <f t="shared" si="15"/>
        <v/>
      </c>
      <c r="G243" s="26"/>
      <c r="H243" s="51" t="str">
        <f>IF(B243="","",VLOOKUP(B243,TipoT!$B$7:$E$506,4,0))</f>
        <v/>
      </c>
      <c r="I243" s="51" t="str">
        <f>IF(H243="","",VLOOKUP(H243,Funcionários!$B$7:$E$1006,4,0))</f>
        <v/>
      </c>
      <c r="J243" s="51" t="str">
        <f>IF(B243="","",VLOOKUP(B243,TipoT!$B$7:$F$506,5,0))</f>
        <v/>
      </c>
      <c r="K243" s="32"/>
      <c r="L243" s="55"/>
      <c r="M243" s="56"/>
      <c r="N243" s="54" t="str">
        <f t="shared" si="16"/>
        <v/>
      </c>
      <c r="O243" s="54" t="str">
        <f t="shared" si="17"/>
        <v/>
      </c>
      <c r="P243" s="54" t="str">
        <f t="shared" si="18"/>
        <v/>
      </c>
      <c r="Q243" s="32"/>
      <c r="R243" s="26"/>
      <c r="S243" s="28" t="str">
        <f t="shared" si="19"/>
        <v/>
      </c>
    </row>
    <row r="244" spans="2:19" ht="24.95" customHeight="1" x14ac:dyDescent="0.25">
      <c r="B244" s="48" t="str">
        <f>IF(TipoT!C244="","",TipoT!B244)</f>
        <v/>
      </c>
      <c r="C244" s="26"/>
      <c r="D244" s="57"/>
      <c r="E244" s="57"/>
      <c r="F244" s="50" t="str">
        <f t="shared" si="15"/>
        <v/>
      </c>
      <c r="G244" s="26"/>
      <c r="H244" s="51" t="str">
        <f>IF(B244="","",VLOOKUP(B244,TipoT!$B$7:$E$506,4,0))</f>
        <v/>
      </c>
      <c r="I244" s="51" t="str">
        <f>IF(H244="","",VLOOKUP(H244,Funcionários!$B$7:$E$1006,4,0))</f>
        <v/>
      </c>
      <c r="J244" s="51" t="str">
        <f>IF(B244="","",VLOOKUP(B244,TipoT!$B$7:$F$506,5,0))</f>
        <v/>
      </c>
      <c r="K244" s="32"/>
      <c r="L244" s="55"/>
      <c r="M244" s="56"/>
      <c r="N244" s="54" t="str">
        <f t="shared" si="16"/>
        <v/>
      </c>
      <c r="O244" s="54" t="str">
        <f t="shared" si="17"/>
        <v/>
      </c>
      <c r="P244" s="54" t="str">
        <f t="shared" si="18"/>
        <v/>
      </c>
      <c r="Q244" s="32"/>
      <c r="R244" s="26"/>
      <c r="S244" s="28" t="str">
        <f t="shared" si="19"/>
        <v/>
      </c>
    </row>
    <row r="245" spans="2:19" ht="24.95" customHeight="1" x14ac:dyDescent="0.25">
      <c r="B245" s="48" t="str">
        <f>IF(TipoT!C245="","",TipoT!B245)</f>
        <v/>
      </c>
      <c r="C245" s="26"/>
      <c r="D245" s="57"/>
      <c r="E245" s="57"/>
      <c r="F245" s="50" t="str">
        <f t="shared" si="15"/>
        <v/>
      </c>
      <c r="G245" s="26"/>
      <c r="H245" s="51" t="str">
        <f>IF(B245="","",VLOOKUP(B245,TipoT!$B$7:$E$506,4,0))</f>
        <v/>
      </c>
      <c r="I245" s="51" t="str">
        <f>IF(H245="","",VLOOKUP(H245,Funcionários!$B$7:$E$1006,4,0))</f>
        <v/>
      </c>
      <c r="J245" s="51" t="str">
        <f>IF(B245="","",VLOOKUP(B245,TipoT!$B$7:$F$506,5,0))</f>
        <v/>
      </c>
      <c r="K245" s="32"/>
      <c r="L245" s="55"/>
      <c r="M245" s="56"/>
      <c r="N245" s="54" t="str">
        <f t="shared" si="16"/>
        <v/>
      </c>
      <c r="O245" s="54" t="str">
        <f t="shared" si="17"/>
        <v/>
      </c>
      <c r="P245" s="54" t="str">
        <f t="shared" si="18"/>
        <v/>
      </c>
      <c r="Q245" s="32"/>
      <c r="R245" s="26"/>
      <c r="S245" s="28" t="str">
        <f t="shared" si="19"/>
        <v/>
      </c>
    </row>
    <row r="246" spans="2:19" ht="24.95" customHeight="1" x14ac:dyDescent="0.25">
      <c r="B246" s="48" t="str">
        <f>IF(TipoT!C246="","",TipoT!B246)</f>
        <v/>
      </c>
      <c r="C246" s="26"/>
      <c r="D246" s="57"/>
      <c r="E246" s="57"/>
      <c r="F246" s="50" t="str">
        <f t="shared" si="15"/>
        <v/>
      </c>
      <c r="G246" s="26"/>
      <c r="H246" s="51" t="str">
        <f>IF(B246="","",VLOOKUP(B246,TipoT!$B$7:$E$506,4,0))</f>
        <v/>
      </c>
      <c r="I246" s="51" t="str">
        <f>IF(H246="","",VLOOKUP(H246,Funcionários!$B$7:$E$1006,4,0))</f>
        <v/>
      </c>
      <c r="J246" s="51" t="str">
        <f>IF(B246="","",VLOOKUP(B246,TipoT!$B$7:$F$506,5,0))</f>
        <v/>
      </c>
      <c r="K246" s="32"/>
      <c r="L246" s="55"/>
      <c r="M246" s="56"/>
      <c r="N246" s="54" t="str">
        <f t="shared" si="16"/>
        <v/>
      </c>
      <c r="O246" s="54" t="str">
        <f t="shared" si="17"/>
        <v/>
      </c>
      <c r="P246" s="54" t="str">
        <f t="shared" si="18"/>
        <v/>
      </c>
      <c r="Q246" s="32"/>
      <c r="R246" s="26"/>
      <c r="S246" s="28" t="str">
        <f t="shared" si="19"/>
        <v/>
      </c>
    </row>
    <row r="247" spans="2:19" ht="24.95" customHeight="1" x14ac:dyDescent="0.25">
      <c r="B247" s="48" t="str">
        <f>IF(TipoT!C247="","",TipoT!B247)</f>
        <v/>
      </c>
      <c r="C247" s="26"/>
      <c r="D247" s="57"/>
      <c r="E247" s="57"/>
      <c r="F247" s="50" t="str">
        <f t="shared" si="15"/>
        <v/>
      </c>
      <c r="G247" s="26"/>
      <c r="H247" s="51" t="str">
        <f>IF(B247="","",VLOOKUP(B247,TipoT!$B$7:$E$506,4,0))</f>
        <v/>
      </c>
      <c r="I247" s="51" t="str">
        <f>IF(H247="","",VLOOKUP(H247,Funcionários!$B$7:$E$1006,4,0))</f>
        <v/>
      </c>
      <c r="J247" s="51" t="str">
        <f>IF(B247="","",VLOOKUP(B247,TipoT!$B$7:$F$506,5,0))</f>
        <v/>
      </c>
      <c r="K247" s="32"/>
      <c r="L247" s="55"/>
      <c r="M247" s="56"/>
      <c r="N247" s="54" t="str">
        <f t="shared" si="16"/>
        <v/>
      </c>
      <c r="O247" s="54" t="str">
        <f t="shared" si="17"/>
        <v/>
      </c>
      <c r="P247" s="54" t="str">
        <f t="shared" si="18"/>
        <v/>
      </c>
      <c r="Q247" s="32"/>
      <c r="R247" s="26"/>
      <c r="S247" s="28" t="str">
        <f t="shared" si="19"/>
        <v/>
      </c>
    </row>
    <row r="248" spans="2:19" ht="24.95" customHeight="1" x14ac:dyDescent="0.25">
      <c r="B248" s="48" t="str">
        <f>IF(TipoT!C248="","",TipoT!B248)</f>
        <v/>
      </c>
      <c r="C248" s="26"/>
      <c r="D248" s="57"/>
      <c r="E248" s="57"/>
      <c r="F248" s="50" t="str">
        <f t="shared" si="15"/>
        <v/>
      </c>
      <c r="G248" s="26"/>
      <c r="H248" s="51" t="str">
        <f>IF(B248="","",VLOOKUP(B248,TipoT!$B$7:$E$506,4,0))</f>
        <v/>
      </c>
      <c r="I248" s="51" t="str">
        <f>IF(H248="","",VLOOKUP(H248,Funcionários!$B$7:$E$1006,4,0))</f>
        <v/>
      </c>
      <c r="J248" s="51" t="str">
        <f>IF(B248="","",VLOOKUP(B248,TipoT!$B$7:$F$506,5,0))</f>
        <v/>
      </c>
      <c r="K248" s="32"/>
      <c r="L248" s="55"/>
      <c r="M248" s="56"/>
      <c r="N248" s="54" t="str">
        <f t="shared" si="16"/>
        <v/>
      </c>
      <c r="O248" s="54" t="str">
        <f t="shared" si="17"/>
        <v/>
      </c>
      <c r="P248" s="54" t="str">
        <f t="shared" si="18"/>
        <v/>
      </c>
      <c r="Q248" s="32"/>
      <c r="R248" s="26"/>
      <c r="S248" s="28" t="str">
        <f t="shared" si="19"/>
        <v/>
      </c>
    </row>
    <row r="249" spans="2:19" ht="24.95" customHeight="1" x14ac:dyDescent="0.25">
      <c r="B249" s="48" t="str">
        <f>IF(TipoT!C249="","",TipoT!B249)</f>
        <v/>
      </c>
      <c r="C249" s="26"/>
      <c r="D249" s="57"/>
      <c r="E249" s="57"/>
      <c r="F249" s="50" t="str">
        <f t="shared" si="15"/>
        <v/>
      </c>
      <c r="G249" s="26"/>
      <c r="H249" s="51" t="str">
        <f>IF(B249="","",VLOOKUP(B249,TipoT!$B$7:$E$506,4,0))</f>
        <v/>
      </c>
      <c r="I249" s="51" t="str">
        <f>IF(H249="","",VLOOKUP(H249,Funcionários!$B$7:$E$1006,4,0))</f>
        <v/>
      </c>
      <c r="J249" s="51" t="str">
        <f>IF(B249="","",VLOOKUP(B249,TipoT!$B$7:$F$506,5,0))</f>
        <v/>
      </c>
      <c r="K249" s="32"/>
      <c r="L249" s="55"/>
      <c r="M249" s="56"/>
      <c r="N249" s="54" t="str">
        <f t="shared" si="16"/>
        <v/>
      </c>
      <c r="O249" s="54" t="str">
        <f t="shared" si="17"/>
        <v/>
      </c>
      <c r="P249" s="54" t="str">
        <f t="shared" si="18"/>
        <v/>
      </c>
      <c r="Q249" s="32"/>
      <c r="R249" s="26"/>
      <c r="S249" s="28" t="str">
        <f t="shared" si="19"/>
        <v/>
      </c>
    </row>
    <row r="250" spans="2:19" ht="24.95" customHeight="1" x14ac:dyDescent="0.25">
      <c r="B250" s="48" t="str">
        <f>IF(TipoT!C250="","",TipoT!B250)</f>
        <v/>
      </c>
      <c r="C250" s="26"/>
      <c r="D250" s="57"/>
      <c r="E250" s="57"/>
      <c r="F250" s="50" t="str">
        <f t="shared" si="15"/>
        <v/>
      </c>
      <c r="G250" s="26"/>
      <c r="H250" s="51" t="str">
        <f>IF(B250="","",VLOOKUP(B250,TipoT!$B$7:$E$506,4,0))</f>
        <v/>
      </c>
      <c r="I250" s="51" t="str">
        <f>IF(H250="","",VLOOKUP(H250,Funcionários!$B$7:$E$1006,4,0))</f>
        <v/>
      </c>
      <c r="J250" s="51" t="str">
        <f>IF(B250="","",VLOOKUP(B250,TipoT!$B$7:$F$506,5,0))</f>
        <v/>
      </c>
      <c r="K250" s="32"/>
      <c r="L250" s="55"/>
      <c r="M250" s="56"/>
      <c r="N250" s="54" t="str">
        <f t="shared" si="16"/>
        <v/>
      </c>
      <c r="O250" s="54" t="str">
        <f t="shared" si="17"/>
        <v/>
      </c>
      <c r="P250" s="54" t="str">
        <f t="shared" si="18"/>
        <v/>
      </c>
      <c r="Q250" s="32"/>
      <c r="R250" s="26"/>
      <c r="S250" s="28" t="str">
        <f t="shared" si="19"/>
        <v/>
      </c>
    </row>
    <row r="251" spans="2:19" ht="24.95" customHeight="1" x14ac:dyDescent="0.25">
      <c r="B251" s="48" t="str">
        <f>IF(TipoT!C251="","",TipoT!B251)</f>
        <v/>
      </c>
      <c r="C251" s="26"/>
      <c r="D251" s="57"/>
      <c r="E251" s="57"/>
      <c r="F251" s="50" t="str">
        <f t="shared" si="15"/>
        <v/>
      </c>
      <c r="G251" s="26"/>
      <c r="H251" s="51" t="str">
        <f>IF(B251="","",VLOOKUP(B251,TipoT!$B$7:$E$506,4,0))</f>
        <v/>
      </c>
      <c r="I251" s="51" t="str">
        <f>IF(H251="","",VLOOKUP(H251,Funcionários!$B$7:$E$1006,4,0))</f>
        <v/>
      </c>
      <c r="J251" s="51" t="str">
        <f>IF(B251="","",VLOOKUP(B251,TipoT!$B$7:$F$506,5,0))</f>
        <v/>
      </c>
      <c r="K251" s="32"/>
      <c r="L251" s="55"/>
      <c r="M251" s="56"/>
      <c r="N251" s="54" t="str">
        <f t="shared" si="16"/>
        <v/>
      </c>
      <c r="O251" s="54" t="str">
        <f t="shared" si="17"/>
        <v/>
      </c>
      <c r="P251" s="54" t="str">
        <f t="shared" si="18"/>
        <v/>
      </c>
      <c r="Q251" s="32"/>
      <c r="R251" s="26"/>
      <c r="S251" s="28" t="str">
        <f t="shared" si="19"/>
        <v/>
      </c>
    </row>
    <row r="252" spans="2:19" ht="24.95" customHeight="1" x14ac:dyDescent="0.25">
      <c r="B252" s="48" t="str">
        <f>IF(TipoT!C252="","",TipoT!B252)</f>
        <v/>
      </c>
      <c r="C252" s="26"/>
      <c r="D252" s="57"/>
      <c r="E252" s="57"/>
      <c r="F252" s="50" t="str">
        <f t="shared" si="15"/>
        <v/>
      </c>
      <c r="G252" s="26"/>
      <c r="H252" s="51" t="str">
        <f>IF(B252="","",VLOOKUP(B252,TipoT!$B$7:$E$506,4,0))</f>
        <v/>
      </c>
      <c r="I252" s="51" t="str">
        <f>IF(H252="","",VLOOKUP(H252,Funcionários!$B$7:$E$1006,4,0))</f>
        <v/>
      </c>
      <c r="J252" s="51" t="str">
        <f>IF(B252="","",VLOOKUP(B252,TipoT!$B$7:$F$506,5,0))</f>
        <v/>
      </c>
      <c r="K252" s="32"/>
      <c r="L252" s="55"/>
      <c r="M252" s="56"/>
      <c r="N252" s="54" t="str">
        <f t="shared" si="16"/>
        <v/>
      </c>
      <c r="O252" s="54" t="str">
        <f t="shared" si="17"/>
        <v/>
      </c>
      <c r="P252" s="54" t="str">
        <f t="shared" si="18"/>
        <v/>
      </c>
      <c r="Q252" s="32"/>
      <c r="R252" s="26"/>
      <c r="S252" s="28" t="str">
        <f t="shared" si="19"/>
        <v/>
      </c>
    </row>
    <row r="253" spans="2:19" ht="24.95" customHeight="1" x14ac:dyDescent="0.25">
      <c r="B253" s="48" t="str">
        <f>IF(TipoT!C253="","",TipoT!B253)</f>
        <v/>
      </c>
      <c r="C253" s="26"/>
      <c r="D253" s="57"/>
      <c r="E253" s="57"/>
      <c r="F253" s="50" t="str">
        <f t="shared" si="15"/>
        <v/>
      </c>
      <c r="G253" s="26"/>
      <c r="H253" s="51" t="str">
        <f>IF(B253="","",VLOOKUP(B253,TipoT!$B$7:$E$506,4,0))</f>
        <v/>
      </c>
      <c r="I253" s="51" t="str">
        <f>IF(H253="","",VLOOKUP(H253,Funcionários!$B$7:$E$1006,4,0))</f>
        <v/>
      </c>
      <c r="J253" s="51" t="str">
        <f>IF(B253="","",VLOOKUP(B253,TipoT!$B$7:$F$506,5,0))</f>
        <v/>
      </c>
      <c r="K253" s="32"/>
      <c r="L253" s="55"/>
      <c r="M253" s="56"/>
      <c r="N253" s="54" t="str">
        <f t="shared" si="16"/>
        <v/>
      </c>
      <c r="O253" s="54" t="str">
        <f t="shared" si="17"/>
        <v/>
      </c>
      <c r="P253" s="54" t="str">
        <f t="shared" si="18"/>
        <v/>
      </c>
      <c r="Q253" s="32"/>
      <c r="R253" s="26"/>
      <c r="S253" s="28" t="str">
        <f t="shared" si="19"/>
        <v/>
      </c>
    </row>
    <row r="254" spans="2:19" ht="24.95" customHeight="1" x14ac:dyDescent="0.25">
      <c r="B254" s="48" t="str">
        <f>IF(TipoT!C254="","",TipoT!B254)</f>
        <v/>
      </c>
      <c r="C254" s="26"/>
      <c r="D254" s="57"/>
      <c r="E254" s="57"/>
      <c r="F254" s="50" t="str">
        <f t="shared" si="15"/>
        <v/>
      </c>
      <c r="G254" s="26"/>
      <c r="H254" s="51" t="str">
        <f>IF(B254="","",VLOOKUP(B254,TipoT!$B$7:$E$506,4,0))</f>
        <v/>
      </c>
      <c r="I254" s="51" t="str">
        <f>IF(H254="","",VLOOKUP(H254,Funcionários!$B$7:$E$1006,4,0))</f>
        <v/>
      </c>
      <c r="J254" s="51" t="str">
        <f>IF(B254="","",VLOOKUP(B254,TipoT!$B$7:$F$506,5,0))</f>
        <v/>
      </c>
      <c r="K254" s="32"/>
      <c r="L254" s="55"/>
      <c r="M254" s="56"/>
      <c r="N254" s="54" t="str">
        <f t="shared" si="16"/>
        <v/>
      </c>
      <c r="O254" s="54" t="str">
        <f t="shared" si="17"/>
        <v/>
      </c>
      <c r="P254" s="54" t="str">
        <f t="shared" si="18"/>
        <v/>
      </c>
      <c r="Q254" s="32"/>
      <c r="R254" s="26"/>
      <c r="S254" s="28" t="str">
        <f t="shared" si="19"/>
        <v/>
      </c>
    </row>
    <row r="255" spans="2:19" ht="24.95" customHeight="1" x14ac:dyDescent="0.25">
      <c r="B255" s="48" t="str">
        <f>IF(TipoT!C255="","",TipoT!B255)</f>
        <v/>
      </c>
      <c r="C255" s="26"/>
      <c r="D255" s="57"/>
      <c r="E255" s="57"/>
      <c r="F255" s="50" t="str">
        <f t="shared" si="15"/>
        <v/>
      </c>
      <c r="G255" s="26"/>
      <c r="H255" s="51" t="str">
        <f>IF(B255="","",VLOOKUP(B255,TipoT!$B$7:$E$506,4,0))</f>
        <v/>
      </c>
      <c r="I255" s="51" t="str">
        <f>IF(H255="","",VLOOKUP(H255,Funcionários!$B$7:$E$1006,4,0))</f>
        <v/>
      </c>
      <c r="J255" s="51" t="str">
        <f>IF(B255="","",VLOOKUP(B255,TipoT!$B$7:$F$506,5,0))</f>
        <v/>
      </c>
      <c r="K255" s="32"/>
      <c r="L255" s="55"/>
      <c r="M255" s="56"/>
      <c r="N255" s="54" t="str">
        <f t="shared" si="16"/>
        <v/>
      </c>
      <c r="O255" s="54" t="str">
        <f t="shared" si="17"/>
        <v/>
      </c>
      <c r="P255" s="54" t="str">
        <f t="shared" si="18"/>
        <v/>
      </c>
      <c r="Q255" s="32"/>
      <c r="R255" s="26"/>
      <c r="S255" s="28" t="str">
        <f t="shared" si="19"/>
        <v/>
      </c>
    </row>
    <row r="256" spans="2:19" ht="24.95" customHeight="1" x14ac:dyDescent="0.25">
      <c r="B256" s="48" t="str">
        <f>IF(TipoT!C256="","",TipoT!B256)</f>
        <v/>
      </c>
      <c r="C256" s="26"/>
      <c r="D256" s="57"/>
      <c r="E256" s="57"/>
      <c r="F256" s="50" t="str">
        <f t="shared" si="15"/>
        <v/>
      </c>
      <c r="G256" s="26"/>
      <c r="H256" s="51" t="str">
        <f>IF(B256="","",VLOOKUP(B256,TipoT!$B$7:$E$506,4,0))</f>
        <v/>
      </c>
      <c r="I256" s="51" t="str">
        <f>IF(H256="","",VLOOKUP(H256,Funcionários!$B$7:$E$1006,4,0))</f>
        <v/>
      </c>
      <c r="J256" s="51" t="str">
        <f>IF(B256="","",VLOOKUP(B256,TipoT!$B$7:$F$506,5,0))</f>
        <v/>
      </c>
      <c r="K256" s="32"/>
      <c r="L256" s="55"/>
      <c r="M256" s="56"/>
      <c r="N256" s="54" t="str">
        <f t="shared" si="16"/>
        <v/>
      </c>
      <c r="O256" s="54" t="str">
        <f t="shared" si="17"/>
        <v/>
      </c>
      <c r="P256" s="54" t="str">
        <f t="shared" si="18"/>
        <v/>
      </c>
      <c r="Q256" s="32"/>
      <c r="R256" s="26"/>
      <c r="S256" s="28" t="str">
        <f t="shared" si="19"/>
        <v/>
      </c>
    </row>
    <row r="257" spans="2:19" ht="24.95" customHeight="1" x14ac:dyDescent="0.25">
      <c r="B257" s="48" t="str">
        <f>IF(TipoT!C257="","",TipoT!B257)</f>
        <v/>
      </c>
      <c r="C257" s="26"/>
      <c r="D257" s="57"/>
      <c r="E257" s="57"/>
      <c r="F257" s="50" t="str">
        <f t="shared" si="15"/>
        <v/>
      </c>
      <c r="G257" s="26"/>
      <c r="H257" s="51" t="str">
        <f>IF(B257="","",VLOOKUP(B257,TipoT!$B$7:$E$506,4,0))</f>
        <v/>
      </c>
      <c r="I257" s="51" t="str">
        <f>IF(H257="","",VLOOKUP(H257,Funcionários!$B$7:$E$1006,4,0))</f>
        <v/>
      </c>
      <c r="J257" s="51" t="str">
        <f>IF(B257="","",VLOOKUP(B257,TipoT!$B$7:$F$506,5,0))</f>
        <v/>
      </c>
      <c r="K257" s="32"/>
      <c r="L257" s="55"/>
      <c r="M257" s="56"/>
      <c r="N257" s="54" t="str">
        <f t="shared" si="16"/>
        <v/>
      </c>
      <c r="O257" s="54" t="str">
        <f t="shared" si="17"/>
        <v/>
      </c>
      <c r="P257" s="54" t="str">
        <f t="shared" si="18"/>
        <v/>
      </c>
      <c r="Q257" s="32"/>
      <c r="R257" s="26"/>
      <c r="S257" s="28" t="str">
        <f t="shared" si="19"/>
        <v/>
      </c>
    </row>
    <row r="258" spans="2:19" ht="24.95" customHeight="1" x14ac:dyDescent="0.25">
      <c r="B258" s="48" t="str">
        <f>IF(TipoT!C258="","",TipoT!B258)</f>
        <v/>
      </c>
      <c r="C258" s="26"/>
      <c r="D258" s="57"/>
      <c r="E258" s="57"/>
      <c r="F258" s="50" t="str">
        <f t="shared" si="15"/>
        <v/>
      </c>
      <c r="G258" s="26"/>
      <c r="H258" s="51" t="str">
        <f>IF(B258="","",VLOOKUP(B258,TipoT!$B$7:$E$506,4,0))</f>
        <v/>
      </c>
      <c r="I258" s="51" t="str">
        <f>IF(H258="","",VLOOKUP(H258,Funcionários!$B$7:$E$1006,4,0))</f>
        <v/>
      </c>
      <c r="J258" s="51" t="str">
        <f>IF(B258="","",VLOOKUP(B258,TipoT!$B$7:$F$506,5,0))</f>
        <v/>
      </c>
      <c r="K258" s="32"/>
      <c r="L258" s="55"/>
      <c r="M258" s="56"/>
      <c r="N258" s="54" t="str">
        <f t="shared" si="16"/>
        <v/>
      </c>
      <c r="O258" s="54" t="str">
        <f t="shared" si="17"/>
        <v/>
      </c>
      <c r="P258" s="54" t="str">
        <f t="shared" si="18"/>
        <v/>
      </c>
      <c r="Q258" s="32"/>
      <c r="R258" s="26"/>
      <c r="S258" s="28" t="str">
        <f t="shared" si="19"/>
        <v/>
      </c>
    </row>
    <row r="259" spans="2:19" ht="24.95" customHeight="1" x14ac:dyDescent="0.25">
      <c r="B259" s="48" t="str">
        <f>IF(TipoT!C259="","",TipoT!B259)</f>
        <v/>
      </c>
      <c r="C259" s="26"/>
      <c r="D259" s="57"/>
      <c r="E259" s="57"/>
      <c r="F259" s="50" t="str">
        <f t="shared" si="15"/>
        <v/>
      </c>
      <c r="G259" s="26"/>
      <c r="H259" s="51" t="str">
        <f>IF(B259="","",VLOOKUP(B259,TipoT!$B$7:$E$506,4,0))</f>
        <v/>
      </c>
      <c r="I259" s="51" t="str">
        <f>IF(H259="","",VLOOKUP(H259,Funcionários!$B$7:$E$1006,4,0))</f>
        <v/>
      </c>
      <c r="J259" s="51" t="str">
        <f>IF(B259="","",VLOOKUP(B259,TipoT!$B$7:$F$506,5,0))</f>
        <v/>
      </c>
      <c r="K259" s="32"/>
      <c r="L259" s="55"/>
      <c r="M259" s="56"/>
      <c r="N259" s="54" t="str">
        <f t="shared" si="16"/>
        <v/>
      </c>
      <c r="O259" s="54" t="str">
        <f t="shared" si="17"/>
        <v/>
      </c>
      <c r="P259" s="54" t="str">
        <f t="shared" si="18"/>
        <v/>
      </c>
      <c r="Q259" s="32"/>
      <c r="R259" s="26"/>
      <c r="S259" s="28" t="str">
        <f t="shared" si="19"/>
        <v/>
      </c>
    </row>
    <row r="260" spans="2:19" ht="24.95" customHeight="1" x14ac:dyDescent="0.25">
      <c r="B260" s="48" t="str">
        <f>IF(TipoT!C260="","",TipoT!B260)</f>
        <v/>
      </c>
      <c r="C260" s="26"/>
      <c r="D260" s="57"/>
      <c r="E260" s="57"/>
      <c r="F260" s="50" t="str">
        <f t="shared" si="15"/>
        <v/>
      </c>
      <c r="G260" s="26"/>
      <c r="H260" s="51" t="str">
        <f>IF(B260="","",VLOOKUP(B260,TipoT!$B$7:$E$506,4,0))</f>
        <v/>
      </c>
      <c r="I260" s="51" t="str">
        <f>IF(H260="","",VLOOKUP(H260,Funcionários!$B$7:$E$1006,4,0))</f>
        <v/>
      </c>
      <c r="J260" s="51" t="str">
        <f>IF(B260="","",VLOOKUP(B260,TipoT!$B$7:$F$506,5,0))</f>
        <v/>
      </c>
      <c r="K260" s="32"/>
      <c r="L260" s="55"/>
      <c r="M260" s="56"/>
      <c r="N260" s="54" t="str">
        <f t="shared" si="16"/>
        <v/>
      </c>
      <c r="O260" s="54" t="str">
        <f t="shared" si="17"/>
        <v/>
      </c>
      <c r="P260" s="54" t="str">
        <f t="shared" si="18"/>
        <v/>
      </c>
      <c r="Q260" s="32"/>
      <c r="R260" s="26"/>
      <c r="S260" s="28" t="str">
        <f t="shared" si="19"/>
        <v/>
      </c>
    </row>
    <row r="261" spans="2:19" ht="24.95" customHeight="1" x14ac:dyDescent="0.25">
      <c r="B261" s="48" t="str">
        <f>IF(TipoT!C261="","",TipoT!B261)</f>
        <v/>
      </c>
      <c r="C261" s="26"/>
      <c r="D261" s="57"/>
      <c r="E261" s="57"/>
      <c r="F261" s="50" t="str">
        <f t="shared" si="15"/>
        <v/>
      </c>
      <c r="G261" s="26"/>
      <c r="H261" s="51" t="str">
        <f>IF(B261="","",VLOOKUP(B261,TipoT!$B$7:$E$506,4,0))</f>
        <v/>
      </c>
      <c r="I261" s="51" t="str">
        <f>IF(H261="","",VLOOKUP(H261,Funcionários!$B$7:$E$1006,4,0))</f>
        <v/>
      </c>
      <c r="J261" s="51" t="str">
        <f>IF(B261="","",VLOOKUP(B261,TipoT!$B$7:$F$506,5,0))</f>
        <v/>
      </c>
      <c r="K261" s="32"/>
      <c r="L261" s="55"/>
      <c r="M261" s="56"/>
      <c r="N261" s="54" t="str">
        <f t="shared" si="16"/>
        <v/>
      </c>
      <c r="O261" s="54" t="str">
        <f t="shared" si="17"/>
        <v/>
      </c>
      <c r="P261" s="54" t="str">
        <f t="shared" si="18"/>
        <v/>
      </c>
      <c r="Q261" s="32"/>
      <c r="R261" s="26"/>
      <c r="S261" s="28" t="str">
        <f t="shared" si="19"/>
        <v/>
      </c>
    </row>
    <row r="262" spans="2:19" ht="24.95" customHeight="1" x14ac:dyDescent="0.25">
      <c r="B262" s="48" t="str">
        <f>IF(TipoT!C262="","",TipoT!B262)</f>
        <v/>
      </c>
      <c r="C262" s="26"/>
      <c r="D262" s="57"/>
      <c r="E262" s="57"/>
      <c r="F262" s="50" t="str">
        <f t="shared" si="15"/>
        <v/>
      </c>
      <c r="G262" s="26"/>
      <c r="H262" s="51" t="str">
        <f>IF(B262="","",VLOOKUP(B262,TipoT!$B$7:$E$506,4,0))</f>
        <v/>
      </c>
      <c r="I262" s="51" t="str">
        <f>IF(H262="","",VLOOKUP(H262,Funcionários!$B$7:$E$1006,4,0))</f>
        <v/>
      </c>
      <c r="J262" s="51" t="str">
        <f>IF(B262="","",VLOOKUP(B262,TipoT!$B$7:$F$506,5,0))</f>
        <v/>
      </c>
      <c r="K262" s="32"/>
      <c r="L262" s="55"/>
      <c r="M262" s="56"/>
      <c r="N262" s="54" t="str">
        <f t="shared" si="16"/>
        <v/>
      </c>
      <c r="O262" s="54" t="str">
        <f t="shared" si="17"/>
        <v/>
      </c>
      <c r="P262" s="54" t="str">
        <f t="shared" si="18"/>
        <v/>
      </c>
      <c r="Q262" s="32"/>
      <c r="R262" s="26"/>
      <c r="S262" s="28" t="str">
        <f t="shared" si="19"/>
        <v/>
      </c>
    </row>
    <row r="263" spans="2:19" ht="24.95" customHeight="1" x14ac:dyDescent="0.25">
      <c r="B263" s="48" t="str">
        <f>IF(TipoT!C263="","",TipoT!B263)</f>
        <v/>
      </c>
      <c r="C263" s="26"/>
      <c r="D263" s="57"/>
      <c r="E263" s="57"/>
      <c r="F263" s="50" t="str">
        <f t="shared" si="15"/>
        <v/>
      </c>
      <c r="G263" s="26"/>
      <c r="H263" s="51" t="str">
        <f>IF(B263="","",VLOOKUP(B263,TipoT!$B$7:$E$506,4,0))</f>
        <v/>
      </c>
      <c r="I263" s="51" t="str">
        <f>IF(H263="","",VLOOKUP(H263,Funcionários!$B$7:$E$1006,4,0))</f>
        <v/>
      </c>
      <c r="J263" s="51" t="str">
        <f>IF(B263="","",VLOOKUP(B263,TipoT!$B$7:$F$506,5,0))</f>
        <v/>
      </c>
      <c r="K263" s="32"/>
      <c r="L263" s="55"/>
      <c r="M263" s="56"/>
      <c r="N263" s="54" t="str">
        <f t="shared" si="16"/>
        <v/>
      </c>
      <c r="O263" s="54" t="str">
        <f t="shared" si="17"/>
        <v/>
      </c>
      <c r="P263" s="54" t="str">
        <f t="shared" si="18"/>
        <v/>
      </c>
      <c r="Q263" s="32"/>
      <c r="R263" s="26"/>
      <c r="S263" s="28" t="str">
        <f t="shared" si="19"/>
        <v/>
      </c>
    </row>
    <row r="264" spans="2:19" ht="24.95" customHeight="1" x14ac:dyDescent="0.25">
      <c r="B264" s="48" t="str">
        <f>IF(TipoT!C264="","",TipoT!B264)</f>
        <v/>
      </c>
      <c r="C264" s="26"/>
      <c r="D264" s="57"/>
      <c r="E264" s="57"/>
      <c r="F264" s="50" t="str">
        <f t="shared" ref="F264:F327" si="20">IF(E264=0,"",E264+1-D264)</f>
        <v/>
      </c>
      <c r="G264" s="26"/>
      <c r="H264" s="51" t="str">
        <f>IF(B264="","",VLOOKUP(B264,TipoT!$B$7:$E$506,4,0))</f>
        <v/>
      </c>
      <c r="I264" s="51" t="str">
        <f>IF(H264="","",VLOOKUP(H264,Funcionários!$B$7:$E$1006,4,0))</f>
        <v/>
      </c>
      <c r="J264" s="51" t="str">
        <f>IF(B264="","",VLOOKUP(B264,TipoT!$B$7:$F$506,5,0))</f>
        <v/>
      </c>
      <c r="K264" s="32"/>
      <c r="L264" s="55"/>
      <c r="M264" s="56"/>
      <c r="N264" s="54" t="str">
        <f t="shared" ref="N264:N327" si="21">IF(K264=0,"",L264/K264)</f>
        <v/>
      </c>
      <c r="O264" s="54" t="str">
        <f t="shared" ref="O264:O327" si="22">IF(J264="","",L264/J264)</f>
        <v/>
      </c>
      <c r="P264" s="54" t="str">
        <f t="shared" ref="P264:P327" si="23">IF(K264=0,"",O264/K264)</f>
        <v/>
      </c>
      <c r="Q264" s="32"/>
      <c r="R264" s="26"/>
      <c r="S264" s="28" t="str">
        <f t="shared" ref="S264:S327" si="24">IF(D264="","",TEXT(D264,"MMMM"))</f>
        <v/>
      </c>
    </row>
    <row r="265" spans="2:19" ht="24.95" customHeight="1" x14ac:dyDescent="0.25">
      <c r="B265" s="48" t="str">
        <f>IF(TipoT!C265="","",TipoT!B265)</f>
        <v/>
      </c>
      <c r="C265" s="26"/>
      <c r="D265" s="57"/>
      <c r="E265" s="57"/>
      <c r="F265" s="50" t="str">
        <f t="shared" si="20"/>
        <v/>
      </c>
      <c r="G265" s="26"/>
      <c r="H265" s="51" t="str">
        <f>IF(B265="","",VLOOKUP(B265,TipoT!$B$7:$E$506,4,0))</f>
        <v/>
      </c>
      <c r="I265" s="51" t="str">
        <f>IF(H265="","",VLOOKUP(H265,Funcionários!$B$7:$E$1006,4,0))</f>
        <v/>
      </c>
      <c r="J265" s="51" t="str">
        <f>IF(B265="","",VLOOKUP(B265,TipoT!$B$7:$F$506,5,0))</f>
        <v/>
      </c>
      <c r="K265" s="32"/>
      <c r="L265" s="55"/>
      <c r="M265" s="56"/>
      <c r="N265" s="54" t="str">
        <f t="shared" si="21"/>
        <v/>
      </c>
      <c r="O265" s="54" t="str">
        <f t="shared" si="22"/>
        <v/>
      </c>
      <c r="P265" s="54" t="str">
        <f t="shared" si="23"/>
        <v/>
      </c>
      <c r="Q265" s="32"/>
      <c r="R265" s="26"/>
      <c r="S265" s="28" t="str">
        <f t="shared" si="24"/>
        <v/>
      </c>
    </row>
    <row r="266" spans="2:19" ht="24.95" customHeight="1" x14ac:dyDescent="0.25">
      <c r="B266" s="48" t="str">
        <f>IF(TipoT!C266="","",TipoT!B266)</f>
        <v/>
      </c>
      <c r="C266" s="26"/>
      <c r="D266" s="57"/>
      <c r="E266" s="57"/>
      <c r="F266" s="50" t="str">
        <f t="shared" si="20"/>
        <v/>
      </c>
      <c r="G266" s="26"/>
      <c r="H266" s="51" t="str">
        <f>IF(B266="","",VLOOKUP(B266,TipoT!$B$7:$E$506,4,0))</f>
        <v/>
      </c>
      <c r="I266" s="51" t="str">
        <f>IF(H266="","",VLOOKUP(H266,Funcionários!$B$7:$E$1006,4,0))</f>
        <v/>
      </c>
      <c r="J266" s="51" t="str">
        <f>IF(B266="","",VLOOKUP(B266,TipoT!$B$7:$F$506,5,0))</f>
        <v/>
      </c>
      <c r="K266" s="32"/>
      <c r="L266" s="55"/>
      <c r="M266" s="56"/>
      <c r="N266" s="54" t="str">
        <f t="shared" si="21"/>
        <v/>
      </c>
      <c r="O266" s="54" t="str">
        <f t="shared" si="22"/>
        <v/>
      </c>
      <c r="P266" s="54" t="str">
        <f t="shared" si="23"/>
        <v/>
      </c>
      <c r="Q266" s="32"/>
      <c r="R266" s="26"/>
      <c r="S266" s="28" t="str">
        <f t="shared" si="24"/>
        <v/>
      </c>
    </row>
    <row r="267" spans="2:19" ht="24.95" customHeight="1" x14ac:dyDescent="0.25">
      <c r="B267" s="48" t="str">
        <f>IF(TipoT!C267="","",TipoT!B267)</f>
        <v/>
      </c>
      <c r="C267" s="26"/>
      <c r="D267" s="57"/>
      <c r="E267" s="57"/>
      <c r="F267" s="50" t="str">
        <f t="shared" si="20"/>
        <v/>
      </c>
      <c r="G267" s="26"/>
      <c r="H267" s="51" t="str">
        <f>IF(B267="","",VLOOKUP(B267,TipoT!$B$7:$E$506,4,0))</f>
        <v/>
      </c>
      <c r="I267" s="51" t="str">
        <f>IF(H267="","",VLOOKUP(H267,Funcionários!$B$7:$E$1006,4,0))</f>
        <v/>
      </c>
      <c r="J267" s="51" t="str">
        <f>IF(B267="","",VLOOKUP(B267,TipoT!$B$7:$F$506,5,0))</f>
        <v/>
      </c>
      <c r="K267" s="32"/>
      <c r="L267" s="55"/>
      <c r="M267" s="56"/>
      <c r="N267" s="54" t="str">
        <f t="shared" si="21"/>
        <v/>
      </c>
      <c r="O267" s="54" t="str">
        <f t="shared" si="22"/>
        <v/>
      </c>
      <c r="P267" s="54" t="str">
        <f t="shared" si="23"/>
        <v/>
      </c>
      <c r="Q267" s="32"/>
      <c r="R267" s="26"/>
      <c r="S267" s="28" t="str">
        <f t="shared" si="24"/>
        <v/>
      </c>
    </row>
    <row r="268" spans="2:19" ht="24.95" customHeight="1" x14ac:dyDescent="0.25">
      <c r="B268" s="48" t="str">
        <f>IF(TipoT!C268="","",TipoT!B268)</f>
        <v/>
      </c>
      <c r="C268" s="26"/>
      <c r="D268" s="57"/>
      <c r="E268" s="57"/>
      <c r="F268" s="50" t="str">
        <f t="shared" si="20"/>
        <v/>
      </c>
      <c r="G268" s="26"/>
      <c r="H268" s="51" t="str">
        <f>IF(B268="","",VLOOKUP(B268,TipoT!$B$7:$E$506,4,0))</f>
        <v/>
      </c>
      <c r="I268" s="51" t="str">
        <f>IF(H268="","",VLOOKUP(H268,Funcionários!$B$7:$E$1006,4,0))</f>
        <v/>
      </c>
      <c r="J268" s="51" t="str">
        <f>IF(B268="","",VLOOKUP(B268,TipoT!$B$7:$F$506,5,0))</f>
        <v/>
      </c>
      <c r="K268" s="32"/>
      <c r="L268" s="55"/>
      <c r="M268" s="56"/>
      <c r="N268" s="54" t="str">
        <f t="shared" si="21"/>
        <v/>
      </c>
      <c r="O268" s="54" t="str">
        <f t="shared" si="22"/>
        <v/>
      </c>
      <c r="P268" s="54" t="str">
        <f t="shared" si="23"/>
        <v/>
      </c>
      <c r="Q268" s="32"/>
      <c r="R268" s="26"/>
      <c r="S268" s="28" t="str">
        <f t="shared" si="24"/>
        <v/>
      </c>
    </row>
    <row r="269" spans="2:19" ht="24.95" customHeight="1" x14ac:dyDescent="0.25">
      <c r="B269" s="48" t="str">
        <f>IF(TipoT!C269="","",TipoT!B269)</f>
        <v/>
      </c>
      <c r="C269" s="26"/>
      <c r="D269" s="57"/>
      <c r="E269" s="57"/>
      <c r="F269" s="50" t="str">
        <f t="shared" si="20"/>
        <v/>
      </c>
      <c r="G269" s="26"/>
      <c r="H269" s="51" t="str">
        <f>IF(B269="","",VLOOKUP(B269,TipoT!$B$7:$E$506,4,0))</f>
        <v/>
      </c>
      <c r="I269" s="51" t="str">
        <f>IF(H269="","",VLOOKUP(H269,Funcionários!$B$7:$E$1006,4,0))</f>
        <v/>
      </c>
      <c r="J269" s="51" t="str">
        <f>IF(B269="","",VLOOKUP(B269,TipoT!$B$7:$F$506,5,0))</f>
        <v/>
      </c>
      <c r="K269" s="32"/>
      <c r="L269" s="55"/>
      <c r="M269" s="56"/>
      <c r="N269" s="54" t="str">
        <f t="shared" si="21"/>
        <v/>
      </c>
      <c r="O269" s="54" t="str">
        <f t="shared" si="22"/>
        <v/>
      </c>
      <c r="P269" s="54" t="str">
        <f t="shared" si="23"/>
        <v/>
      </c>
      <c r="Q269" s="32"/>
      <c r="R269" s="26"/>
      <c r="S269" s="28" t="str">
        <f t="shared" si="24"/>
        <v/>
      </c>
    </row>
    <row r="270" spans="2:19" ht="24.95" customHeight="1" x14ac:dyDescent="0.25">
      <c r="B270" s="48" t="str">
        <f>IF(TipoT!C270="","",TipoT!B270)</f>
        <v/>
      </c>
      <c r="C270" s="26"/>
      <c r="D270" s="57"/>
      <c r="E270" s="57"/>
      <c r="F270" s="50" t="str">
        <f t="shared" si="20"/>
        <v/>
      </c>
      <c r="G270" s="26"/>
      <c r="H270" s="51" t="str">
        <f>IF(B270="","",VLOOKUP(B270,TipoT!$B$7:$E$506,4,0))</f>
        <v/>
      </c>
      <c r="I270" s="51" t="str">
        <f>IF(H270="","",VLOOKUP(H270,Funcionários!$B$7:$E$1006,4,0))</f>
        <v/>
      </c>
      <c r="J270" s="51" t="str">
        <f>IF(B270="","",VLOOKUP(B270,TipoT!$B$7:$F$506,5,0))</f>
        <v/>
      </c>
      <c r="K270" s="32"/>
      <c r="L270" s="55"/>
      <c r="M270" s="56"/>
      <c r="N270" s="54" t="str">
        <f t="shared" si="21"/>
        <v/>
      </c>
      <c r="O270" s="54" t="str">
        <f t="shared" si="22"/>
        <v/>
      </c>
      <c r="P270" s="54" t="str">
        <f t="shared" si="23"/>
        <v/>
      </c>
      <c r="Q270" s="32"/>
      <c r="R270" s="26"/>
      <c r="S270" s="28" t="str">
        <f t="shared" si="24"/>
        <v/>
      </c>
    </row>
    <row r="271" spans="2:19" ht="24.95" customHeight="1" x14ac:dyDescent="0.25">
      <c r="B271" s="48" t="str">
        <f>IF(TipoT!C271="","",TipoT!B271)</f>
        <v/>
      </c>
      <c r="C271" s="26"/>
      <c r="D271" s="57"/>
      <c r="E271" s="57"/>
      <c r="F271" s="50" t="str">
        <f t="shared" si="20"/>
        <v/>
      </c>
      <c r="G271" s="26"/>
      <c r="H271" s="51" t="str">
        <f>IF(B271="","",VLOOKUP(B271,TipoT!$B$7:$E$506,4,0))</f>
        <v/>
      </c>
      <c r="I271" s="51" t="str">
        <f>IF(H271="","",VLOOKUP(H271,Funcionários!$B$7:$E$1006,4,0))</f>
        <v/>
      </c>
      <c r="J271" s="51" t="str">
        <f>IF(B271="","",VLOOKUP(B271,TipoT!$B$7:$F$506,5,0))</f>
        <v/>
      </c>
      <c r="K271" s="32"/>
      <c r="L271" s="55"/>
      <c r="M271" s="56"/>
      <c r="N271" s="54" t="str">
        <f t="shared" si="21"/>
        <v/>
      </c>
      <c r="O271" s="54" t="str">
        <f t="shared" si="22"/>
        <v/>
      </c>
      <c r="P271" s="54" t="str">
        <f t="shared" si="23"/>
        <v/>
      </c>
      <c r="Q271" s="32"/>
      <c r="R271" s="26"/>
      <c r="S271" s="28" t="str">
        <f t="shared" si="24"/>
        <v/>
      </c>
    </row>
    <row r="272" spans="2:19" ht="24.95" customHeight="1" x14ac:dyDescent="0.25">
      <c r="B272" s="48" t="str">
        <f>IF(TipoT!C272="","",TipoT!B272)</f>
        <v/>
      </c>
      <c r="C272" s="26"/>
      <c r="D272" s="57"/>
      <c r="E272" s="57"/>
      <c r="F272" s="50" t="str">
        <f t="shared" si="20"/>
        <v/>
      </c>
      <c r="G272" s="26"/>
      <c r="H272" s="51" t="str">
        <f>IF(B272="","",VLOOKUP(B272,TipoT!$B$7:$E$506,4,0))</f>
        <v/>
      </c>
      <c r="I272" s="51" t="str">
        <f>IF(H272="","",VLOOKUP(H272,Funcionários!$B$7:$E$1006,4,0))</f>
        <v/>
      </c>
      <c r="J272" s="51" t="str">
        <f>IF(B272="","",VLOOKUP(B272,TipoT!$B$7:$F$506,5,0))</f>
        <v/>
      </c>
      <c r="K272" s="32"/>
      <c r="L272" s="55"/>
      <c r="M272" s="56"/>
      <c r="N272" s="54" t="str">
        <f t="shared" si="21"/>
        <v/>
      </c>
      <c r="O272" s="54" t="str">
        <f t="shared" si="22"/>
        <v/>
      </c>
      <c r="P272" s="54" t="str">
        <f t="shared" si="23"/>
        <v/>
      </c>
      <c r="Q272" s="32"/>
      <c r="R272" s="26"/>
      <c r="S272" s="28" t="str">
        <f t="shared" si="24"/>
        <v/>
      </c>
    </row>
    <row r="273" spans="2:19" ht="24.95" customHeight="1" x14ac:dyDescent="0.25">
      <c r="B273" s="48" t="str">
        <f>IF(TipoT!C273="","",TipoT!B273)</f>
        <v/>
      </c>
      <c r="C273" s="26"/>
      <c r="D273" s="57"/>
      <c r="E273" s="57"/>
      <c r="F273" s="50" t="str">
        <f t="shared" si="20"/>
        <v/>
      </c>
      <c r="G273" s="26"/>
      <c r="H273" s="51" t="str">
        <f>IF(B273="","",VLOOKUP(B273,TipoT!$B$7:$E$506,4,0))</f>
        <v/>
      </c>
      <c r="I273" s="51" t="str">
        <f>IF(H273="","",VLOOKUP(H273,Funcionários!$B$7:$E$1006,4,0))</f>
        <v/>
      </c>
      <c r="J273" s="51" t="str">
        <f>IF(B273="","",VLOOKUP(B273,TipoT!$B$7:$F$506,5,0))</f>
        <v/>
      </c>
      <c r="K273" s="32"/>
      <c r="L273" s="55"/>
      <c r="M273" s="56"/>
      <c r="N273" s="54" t="str">
        <f t="shared" si="21"/>
        <v/>
      </c>
      <c r="O273" s="54" t="str">
        <f t="shared" si="22"/>
        <v/>
      </c>
      <c r="P273" s="54" t="str">
        <f t="shared" si="23"/>
        <v/>
      </c>
      <c r="Q273" s="32"/>
      <c r="R273" s="26"/>
      <c r="S273" s="28" t="str">
        <f t="shared" si="24"/>
        <v/>
      </c>
    </row>
    <row r="274" spans="2:19" ht="24.95" customHeight="1" x14ac:dyDescent="0.25">
      <c r="B274" s="48" t="str">
        <f>IF(TipoT!C274="","",TipoT!B274)</f>
        <v/>
      </c>
      <c r="C274" s="26"/>
      <c r="D274" s="57"/>
      <c r="E274" s="57"/>
      <c r="F274" s="50" t="str">
        <f t="shared" si="20"/>
        <v/>
      </c>
      <c r="G274" s="26"/>
      <c r="H274" s="51" t="str">
        <f>IF(B274="","",VLOOKUP(B274,TipoT!$B$7:$E$506,4,0))</f>
        <v/>
      </c>
      <c r="I274" s="51" t="str">
        <f>IF(H274="","",VLOOKUP(H274,Funcionários!$B$7:$E$1006,4,0))</f>
        <v/>
      </c>
      <c r="J274" s="51" t="str">
        <f>IF(B274="","",VLOOKUP(B274,TipoT!$B$7:$F$506,5,0))</f>
        <v/>
      </c>
      <c r="K274" s="32"/>
      <c r="L274" s="55"/>
      <c r="M274" s="56"/>
      <c r="N274" s="54" t="str">
        <f t="shared" si="21"/>
        <v/>
      </c>
      <c r="O274" s="54" t="str">
        <f t="shared" si="22"/>
        <v/>
      </c>
      <c r="P274" s="54" t="str">
        <f t="shared" si="23"/>
        <v/>
      </c>
      <c r="Q274" s="32"/>
      <c r="R274" s="26"/>
      <c r="S274" s="28" t="str">
        <f t="shared" si="24"/>
        <v/>
      </c>
    </row>
    <row r="275" spans="2:19" ht="24.95" customHeight="1" x14ac:dyDescent="0.25">
      <c r="B275" s="48" t="str">
        <f>IF(TipoT!C275="","",TipoT!B275)</f>
        <v/>
      </c>
      <c r="C275" s="26"/>
      <c r="D275" s="57"/>
      <c r="E275" s="57"/>
      <c r="F275" s="50" t="str">
        <f t="shared" si="20"/>
        <v/>
      </c>
      <c r="G275" s="26"/>
      <c r="H275" s="51" t="str">
        <f>IF(B275="","",VLOOKUP(B275,TipoT!$B$7:$E$506,4,0))</f>
        <v/>
      </c>
      <c r="I275" s="51" t="str">
        <f>IF(H275="","",VLOOKUP(H275,Funcionários!$B$7:$E$1006,4,0))</f>
        <v/>
      </c>
      <c r="J275" s="51" t="str">
        <f>IF(B275="","",VLOOKUP(B275,TipoT!$B$7:$F$506,5,0))</f>
        <v/>
      </c>
      <c r="K275" s="32"/>
      <c r="L275" s="55"/>
      <c r="M275" s="56"/>
      <c r="N275" s="54" t="str">
        <f t="shared" si="21"/>
        <v/>
      </c>
      <c r="O275" s="54" t="str">
        <f t="shared" si="22"/>
        <v/>
      </c>
      <c r="P275" s="54" t="str">
        <f t="shared" si="23"/>
        <v/>
      </c>
      <c r="Q275" s="32"/>
      <c r="R275" s="26"/>
      <c r="S275" s="28" t="str">
        <f t="shared" si="24"/>
        <v/>
      </c>
    </row>
    <row r="276" spans="2:19" ht="24.95" customHeight="1" x14ac:dyDescent="0.25">
      <c r="B276" s="48" t="str">
        <f>IF(TipoT!C276="","",TipoT!B276)</f>
        <v/>
      </c>
      <c r="C276" s="26"/>
      <c r="D276" s="57"/>
      <c r="E276" s="57"/>
      <c r="F276" s="50" t="str">
        <f t="shared" si="20"/>
        <v/>
      </c>
      <c r="G276" s="26"/>
      <c r="H276" s="51" t="str">
        <f>IF(B276="","",VLOOKUP(B276,TipoT!$B$7:$E$506,4,0))</f>
        <v/>
      </c>
      <c r="I276" s="51" t="str">
        <f>IF(H276="","",VLOOKUP(H276,Funcionários!$B$7:$E$1006,4,0))</f>
        <v/>
      </c>
      <c r="J276" s="51" t="str">
        <f>IF(B276="","",VLOOKUP(B276,TipoT!$B$7:$F$506,5,0))</f>
        <v/>
      </c>
      <c r="K276" s="32"/>
      <c r="L276" s="55"/>
      <c r="M276" s="56"/>
      <c r="N276" s="54" t="str">
        <f t="shared" si="21"/>
        <v/>
      </c>
      <c r="O276" s="54" t="str">
        <f t="shared" si="22"/>
        <v/>
      </c>
      <c r="P276" s="54" t="str">
        <f t="shared" si="23"/>
        <v/>
      </c>
      <c r="Q276" s="32"/>
      <c r="R276" s="26"/>
      <c r="S276" s="28" t="str">
        <f t="shared" si="24"/>
        <v/>
      </c>
    </row>
    <row r="277" spans="2:19" ht="24.95" customHeight="1" x14ac:dyDescent="0.25">
      <c r="B277" s="48" t="str">
        <f>IF(TipoT!C277="","",TipoT!B277)</f>
        <v/>
      </c>
      <c r="C277" s="26"/>
      <c r="D277" s="57"/>
      <c r="E277" s="57"/>
      <c r="F277" s="50" t="str">
        <f t="shared" si="20"/>
        <v/>
      </c>
      <c r="G277" s="26"/>
      <c r="H277" s="51" t="str">
        <f>IF(B277="","",VLOOKUP(B277,TipoT!$B$7:$E$506,4,0))</f>
        <v/>
      </c>
      <c r="I277" s="51" t="str">
        <f>IF(H277="","",VLOOKUP(H277,Funcionários!$B$7:$E$1006,4,0))</f>
        <v/>
      </c>
      <c r="J277" s="51" t="str">
        <f>IF(B277="","",VLOOKUP(B277,TipoT!$B$7:$F$506,5,0))</f>
        <v/>
      </c>
      <c r="K277" s="32"/>
      <c r="L277" s="55"/>
      <c r="M277" s="56"/>
      <c r="N277" s="54" t="str">
        <f t="shared" si="21"/>
        <v/>
      </c>
      <c r="O277" s="54" t="str">
        <f t="shared" si="22"/>
        <v/>
      </c>
      <c r="P277" s="54" t="str">
        <f t="shared" si="23"/>
        <v/>
      </c>
      <c r="Q277" s="32"/>
      <c r="R277" s="26"/>
      <c r="S277" s="28" t="str">
        <f t="shared" si="24"/>
        <v/>
      </c>
    </row>
    <row r="278" spans="2:19" ht="24.95" customHeight="1" x14ac:dyDescent="0.25">
      <c r="B278" s="48" t="str">
        <f>IF(TipoT!C278="","",TipoT!B278)</f>
        <v/>
      </c>
      <c r="C278" s="26"/>
      <c r="D278" s="57"/>
      <c r="E278" s="57"/>
      <c r="F278" s="50" t="str">
        <f t="shared" si="20"/>
        <v/>
      </c>
      <c r="G278" s="26"/>
      <c r="H278" s="51" t="str">
        <f>IF(B278="","",VLOOKUP(B278,TipoT!$B$7:$E$506,4,0))</f>
        <v/>
      </c>
      <c r="I278" s="51" t="str">
        <f>IF(H278="","",VLOOKUP(H278,Funcionários!$B$7:$E$1006,4,0))</f>
        <v/>
      </c>
      <c r="J278" s="51" t="str">
        <f>IF(B278="","",VLOOKUP(B278,TipoT!$B$7:$F$506,5,0))</f>
        <v/>
      </c>
      <c r="K278" s="32"/>
      <c r="L278" s="55"/>
      <c r="M278" s="56"/>
      <c r="N278" s="54" t="str">
        <f t="shared" si="21"/>
        <v/>
      </c>
      <c r="O278" s="54" t="str">
        <f t="shared" si="22"/>
        <v/>
      </c>
      <c r="P278" s="54" t="str">
        <f t="shared" si="23"/>
        <v/>
      </c>
      <c r="Q278" s="32"/>
      <c r="R278" s="26"/>
      <c r="S278" s="28" t="str">
        <f t="shared" si="24"/>
        <v/>
      </c>
    </row>
    <row r="279" spans="2:19" ht="24.95" customHeight="1" x14ac:dyDescent="0.25">
      <c r="B279" s="48" t="str">
        <f>IF(TipoT!C279="","",TipoT!B279)</f>
        <v/>
      </c>
      <c r="C279" s="26"/>
      <c r="D279" s="57"/>
      <c r="E279" s="57"/>
      <c r="F279" s="50" t="str">
        <f t="shared" si="20"/>
        <v/>
      </c>
      <c r="G279" s="26"/>
      <c r="H279" s="51" t="str">
        <f>IF(B279="","",VLOOKUP(B279,TipoT!$B$7:$E$506,4,0))</f>
        <v/>
      </c>
      <c r="I279" s="51" t="str">
        <f>IF(H279="","",VLOOKUP(H279,Funcionários!$B$7:$E$1006,4,0))</f>
        <v/>
      </c>
      <c r="J279" s="51" t="str">
        <f>IF(B279="","",VLOOKUP(B279,TipoT!$B$7:$F$506,5,0))</f>
        <v/>
      </c>
      <c r="K279" s="32"/>
      <c r="L279" s="55"/>
      <c r="M279" s="56"/>
      <c r="N279" s="54" t="str">
        <f t="shared" si="21"/>
        <v/>
      </c>
      <c r="O279" s="54" t="str">
        <f t="shared" si="22"/>
        <v/>
      </c>
      <c r="P279" s="54" t="str">
        <f t="shared" si="23"/>
        <v/>
      </c>
      <c r="Q279" s="32"/>
      <c r="R279" s="26"/>
      <c r="S279" s="28" t="str">
        <f t="shared" si="24"/>
        <v/>
      </c>
    </row>
    <row r="280" spans="2:19" ht="24.95" customHeight="1" x14ac:dyDescent="0.25">
      <c r="B280" s="48" t="str">
        <f>IF(TipoT!C280="","",TipoT!B280)</f>
        <v/>
      </c>
      <c r="C280" s="26"/>
      <c r="D280" s="57"/>
      <c r="E280" s="57"/>
      <c r="F280" s="50" t="str">
        <f t="shared" si="20"/>
        <v/>
      </c>
      <c r="G280" s="26"/>
      <c r="H280" s="51" t="str">
        <f>IF(B280="","",VLOOKUP(B280,TipoT!$B$7:$E$506,4,0))</f>
        <v/>
      </c>
      <c r="I280" s="51" t="str">
        <f>IF(H280="","",VLOOKUP(H280,Funcionários!$B$7:$E$1006,4,0))</f>
        <v/>
      </c>
      <c r="J280" s="51" t="str">
        <f>IF(B280="","",VLOOKUP(B280,TipoT!$B$7:$F$506,5,0))</f>
        <v/>
      </c>
      <c r="K280" s="32"/>
      <c r="L280" s="55"/>
      <c r="M280" s="56"/>
      <c r="N280" s="54" t="str">
        <f t="shared" si="21"/>
        <v/>
      </c>
      <c r="O280" s="54" t="str">
        <f t="shared" si="22"/>
        <v/>
      </c>
      <c r="P280" s="54" t="str">
        <f t="shared" si="23"/>
        <v/>
      </c>
      <c r="Q280" s="32"/>
      <c r="R280" s="26"/>
      <c r="S280" s="28" t="str">
        <f t="shared" si="24"/>
        <v/>
      </c>
    </row>
    <row r="281" spans="2:19" ht="24.95" customHeight="1" x14ac:dyDescent="0.25">
      <c r="B281" s="48" t="str">
        <f>IF(TipoT!C281="","",TipoT!B281)</f>
        <v/>
      </c>
      <c r="C281" s="26"/>
      <c r="D281" s="57"/>
      <c r="E281" s="57"/>
      <c r="F281" s="50" t="str">
        <f t="shared" si="20"/>
        <v/>
      </c>
      <c r="G281" s="26"/>
      <c r="H281" s="51" t="str">
        <f>IF(B281="","",VLOOKUP(B281,TipoT!$B$7:$E$506,4,0))</f>
        <v/>
      </c>
      <c r="I281" s="51" t="str">
        <f>IF(H281="","",VLOOKUP(H281,Funcionários!$B$7:$E$1006,4,0))</f>
        <v/>
      </c>
      <c r="J281" s="51" t="str">
        <f>IF(B281="","",VLOOKUP(B281,TipoT!$B$7:$F$506,5,0))</f>
        <v/>
      </c>
      <c r="K281" s="32"/>
      <c r="L281" s="55"/>
      <c r="M281" s="56"/>
      <c r="N281" s="54" t="str">
        <f t="shared" si="21"/>
        <v/>
      </c>
      <c r="O281" s="54" t="str">
        <f t="shared" si="22"/>
        <v/>
      </c>
      <c r="P281" s="54" t="str">
        <f t="shared" si="23"/>
        <v/>
      </c>
      <c r="Q281" s="32"/>
      <c r="R281" s="26"/>
      <c r="S281" s="28" t="str">
        <f t="shared" si="24"/>
        <v/>
      </c>
    </row>
    <row r="282" spans="2:19" ht="24.95" customHeight="1" x14ac:dyDescent="0.25">
      <c r="B282" s="48" t="str">
        <f>IF(TipoT!C282="","",TipoT!B282)</f>
        <v/>
      </c>
      <c r="C282" s="26"/>
      <c r="D282" s="57"/>
      <c r="E282" s="57"/>
      <c r="F282" s="50" t="str">
        <f t="shared" si="20"/>
        <v/>
      </c>
      <c r="G282" s="26"/>
      <c r="H282" s="51" t="str">
        <f>IF(B282="","",VLOOKUP(B282,TipoT!$B$7:$E$506,4,0))</f>
        <v/>
      </c>
      <c r="I282" s="51" t="str">
        <f>IF(H282="","",VLOOKUP(H282,Funcionários!$B$7:$E$1006,4,0))</f>
        <v/>
      </c>
      <c r="J282" s="51" t="str">
        <f>IF(B282="","",VLOOKUP(B282,TipoT!$B$7:$F$506,5,0))</f>
        <v/>
      </c>
      <c r="K282" s="32"/>
      <c r="L282" s="55"/>
      <c r="M282" s="56"/>
      <c r="N282" s="54" t="str">
        <f t="shared" si="21"/>
        <v/>
      </c>
      <c r="O282" s="54" t="str">
        <f t="shared" si="22"/>
        <v/>
      </c>
      <c r="P282" s="54" t="str">
        <f t="shared" si="23"/>
        <v/>
      </c>
      <c r="Q282" s="32"/>
      <c r="R282" s="26"/>
      <c r="S282" s="28" t="str">
        <f t="shared" si="24"/>
        <v/>
      </c>
    </row>
    <row r="283" spans="2:19" ht="24.95" customHeight="1" x14ac:dyDescent="0.25">
      <c r="B283" s="48" t="str">
        <f>IF(TipoT!C283="","",TipoT!B283)</f>
        <v/>
      </c>
      <c r="C283" s="26"/>
      <c r="D283" s="57"/>
      <c r="E283" s="57"/>
      <c r="F283" s="50" t="str">
        <f t="shared" si="20"/>
        <v/>
      </c>
      <c r="G283" s="26"/>
      <c r="H283" s="51" t="str">
        <f>IF(B283="","",VLOOKUP(B283,TipoT!$B$7:$E$506,4,0))</f>
        <v/>
      </c>
      <c r="I283" s="51" t="str">
        <f>IF(H283="","",VLOOKUP(H283,Funcionários!$B$7:$E$1006,4,0))</f>
        <v/>
      </c>
      <c r="J283" s="51" t="str">
        <f>IF(B283="","",VLOOKUP(B283,TipoT!$B$7:$F$506,5,0))</f>
        <v/>
      </c>
      <c r="K283" s="32"/>
      <c r="L283" s="55"/>
      <c r="M283" s="56"/>
      <c r="N283" s="54" t="str">
        <f t="shared" si="21"/>
        <v/>
      </c>
      <c r="O283" s="54" t="str">
        <f t="shared" si="22"/>
        <v/>
      </c>
      <c r="P283" s="54" t="str">
        <f t="shared" si="23"/>
        <v/>
      </c>
      <c r="Q283" s="32"/>
      <c r="R283" s="26"/>
      <c r="S283" s="28" t="str">
        <f t="shared" si="24"/>
        <v/>
      </c>
    </row>
    <row r="284" spans="2:19" ht="24.95" customHeight="1" x14ac:dyDescent="0.25">
      <c r="B284" s="48" t="str">
        <f>IF(TipoT!C284="","",TipoT!B284)</f>
        <v/>
      </c>
      <c r="C284" s="26"/>
      <c r="D284" s="57"/>
      <c r="E284" s="57"/>
      <c r="F284" s="50" t="str">
        <f t="shared" si="20"/>
        <v/>
      </c>
      <c r="G284" s="26"/>
      <c r="H284" s="51" t="str">
        <f>IF(B284="","",VLOOKUP(B284,TipoT!$B$7:$E$506,4,0))</f>
        <v/>
      </c>
      <c r="I284" s="51" t="str">
        <f>IF(H284="","",VLOOKUP(H284,Funcionários!$B$7:$E$1006,4,0))</f>
        <v/>
      </c>
      <c r="J284" s="51" t="str">
        <f>IF(B284="","",VLOOKUP(B284,TipoT!$B$7:$F$506,5,0))</f>
        <v/>
      </c>
      <c r="K284" s="32"/>
      <c r="L284" s="55"/>
      <c r="M284" s="56"/>
      <c r="N284" s="54" t="str">
        <f t="shared" si="21"/>
        <v/>
      </c>
      <c r="O284" s="54" t="str">
        <f t="shared" si="22"/>
        <v/>
      </c>
      <c r="P284" s="54" t="str">
        <f t="shared" si="23"/>
        <v/>
      </c>
      <c r="Q284" s="32"/>
      <c r="R284" s="26"/>
      <c r="S284" s="28" t="str">
        <f t="shared" si="24"/>
        <v/>
      </c>
    </row>
    <row r="285" spans="2:19" ht="24.95" customHeight="1" x14ac:dyDescent="0.25">
      <c r="B285" s="48" t="str">
        <f>IF(TipoT!C285="","",TipoT!B285)</f>
        <v/>
      </c>
      <c r="C285" s="26"/>
      <c r="D285" s="57"/>
      <c r="E285" s="57"/>
      <c r="F285" s="50" t="str">
        <f t="shared" si="20"/>
        <v/>
      </c>
      <c r="G285" s="26"/>
      <c r="H285" s="51" t="str">
        <f>IF(B285="","",VLOOKUP(B285,TipoT!$B$7:$E$506,4,0))</f>
        <v/>
      </c>
      <c r="I285" s="51" t="str">
        <f>IF(H285="","",VLOOKUP(H285,Funcionários!$B$7:$E$1006,4,0))</f>
        <v/>
      </c>
      <c r="J285" s="51" t="str">
        <f>IF(B285="","",VLOOKUP(B285,TipoT!$B$7:$F$506,5,0))</f>
        <v/>
      </c>
      <c r="K285" s="32"/>
      <c r="L285" s="55"/>
      <c r="M285" s="56"/>
      <c r="N285" s="54" t="str">
        <f t="shared" si="21"/>
        <v/>
      </c>
      <c r="O285" s="54" t="str">
        <f t="shared" si="22"/>
        <v/>
      </c>
      <c r="P285" s="54" t="str">
        <f t="shared" si="23"/>
        <v/>
      </c>
      <c r="Q285" s="32"/>
      <c r="R285" s="26"/>
      <c r="S285" s="28" t="str">
        <f t="shared" si="24"/>
        <v/>
      </c>
    </row>
    <row r="286" spans="2:19" ht="24.95" customHeight="1" x14ac:dyDescent="0.25">
      <c r="B286" s="48" t="str">
        <f>IF(TipoT!C286="","",TipoT!B286)</f>
        <v/>
      </c>
      <c r="C286" s="26"/>
      <c r="D286" s="57"/>
      <c r="E286" s="57"/>
      <c r="F286" s="50" t="str">
        <f t="shared" si="20"/>
        <v/>
      </c>
      <c r="G286" s="26"/>
      <c r="H286" s="51" t="str">
        <f>IF(B286="","",VLOOKUP(B286,TipoT!$B$7:$E$506,4,0))</f>
        <v/>
      </c>
      <c r="I286" s="51" t="str">
        <f>IF(H286="","",VLOOKUP(H286,Funcionários!$B$7:$E$1006,4,0))</f>
        <v/>
      </c>
      <c r="J286" s="51" t="str">
        <f>IF(B286="","",VLOOKUP(B286,TipoT!$B$7:$F$506,5,0))</f>
        <v/>
      </c>
      <c r="K286" s="32"/>
      <c r="L286" s="55"/>
      <c r="M286" s="56"/>
      <c r="N286" s="54" t="str">
        <f t="shared" si="21"/>
        <v/>
      </c>
      <c r="O286" s="54" t="str">
        <f t="shared" si="22"/>
        <v/>
      </c>
      <c r="P286" s="54" t="str">
        <f t="shared" si="23"/>
        <v/>
      </c>
      <c r="Q286" s="32"/>
      <c r="R286" s="26"/>
      <c r="S286" s="28" t="str">
        <f t="shared" si="24"/>
        <v/>
      </c>
    </row>
    <row r="287" spans="2:19" ht="24.95" customHeight="1" x14ac:dyDescent="0.25">
      <c r="B287" s="48" t="str">
        <f>IF(TipoT!C287="","",TipoT!B287)</f>
        <v/>
      </c>
      <c r="C287" s="26"/>
      <c r="D287" s="57"/>
      <c r="E287" s="57"/>
      <c r="F287" s="50" t="str">
        <f t="shared" si="20"/>
        <v/>
      </c>
      <c r="G287" s="26"/>
      <c r="H287" s="51" t="str">
        <f>IF(B287="","",VLOOKUP(B287,TipoT!$B$7:$E$506,4,0))</f>
        <v/>
      </c>
      <c r="I287" s="51" t="str">
        <f>IF(H287="","",VLOOKUP(H287,Funcionários!$B$7:$E$1006,4,0))</f>
        <v/>
      </c>
      <c r="J287" s="51" t="str">
        <f>IF(B287="","",VLOOKUP(B287,TipoT!$B$7:$F$506,5,0))</f>
        <v/>
      </c>
      <c r="K287" s="32"/>
      <c r="L287" s="55"/>
      <c r="M287" s="56"/>
      <c r="N287" s="54" t="str">
        <f t="shared" si="21"/>
        <v/>
      </c>
      <c r="O287" s="54" t="str">
        <f t="shared" si="22"/>
        <v/>
      </c>
      <c r="P287" s="54" t="str">
        <f t="shared" si="23"/>
        <v/>
      </c>
      <c r="Q287" s="32"/>
      <c r="R287" s="26"/>
      <c r="S287" s="28" t="str">
        <f t="shared" si="24"/>
        <v/>
      </c>
    </row>
    <row r="288" spans="2:19" ht="24.95" customHeight="1" x14ac:dyDescent="0.25">
      <c r="B288" s="48" t="str">
        <f>IF(TipoT!C288="","",TipoT!B288)</f>
        <v/>
      </c>
      <c r="C288" s="26"/>
      <c r="D288" s="57"/>
      <c r="E288" s="57"/>
      <c r="F288" s="50" t="str">
        <f t="shared" si="20"/>
        <v/>
      </c>
      <c r="G288" s="26"/>
      <c r="H288" s="51" t="str">
        <f>IF(B288="","",VLOOKUP(B288,TipoT!$B$7:$E$506,4,0))</f>
        <v/>
      </c>
      <c r="I288" s="51" t="str">
        <f>IF(H288="","",VLOOKUP(H288,Funcionários!$B$7:$E$1006,4,0))</f>
        <v/>
      </c>
      <c r="J288" s="51" t="str">
        <f>IF(B288="","",VLOOKUP(B288,TipoT!$B$7:$F$506,5,0))</f>
        <v/>
      </c>
      <c r="K288" s="32"/>
      <c r="L288" s="55"/>
      <c r="M288" s="56"/>
      <c r="N288" s="54" t="str">
        <f t="shared" si="21"/>
        <v/>
      </c>
      <c r="O288" s="54" t="str">
        <f t="shared" si="22"/>
        <v/>
      </c>
      <c r="P288" s="54" t="str">
        <f t="shared" si="23"/>
        <v/>
      </c>
      <c r="Q288" s="32"/>
      <c r="R288" s="26"/>
      <c r="S288" s="28" t="str">
        <f t="shared" si="24"/>
        <v/>
      </c>
    </row>
    <row r="289" spans="2:19" ht="24.95" customHeight="1" x14ac:dyDescent="0.25">
      <c r="B289" s="48" t="str">
        <f>IF(TipoT!C289="","",TipoT!B289)</f>
        <v/>
      </c>
      <c r="C289" s="26"/>
      <c r="D289" s="57"/>
      <c r="E289" s="57"/>
      <c r="F289" s="50" t="str">
        <f t="shared" si="20"/>
        <v/>
      </c>
      <c r="G289" s="26"/>
      <c r="H289" s="51" t="str">
        <f>IF(B289="","",VLOOKUP(B289,TipoT!$B$7:$E$506,4,0))</f>
        <v/>
      </c>
      <c r="I289" s="51" t="str">
        <f>IF(H289="","",VLOOKUP(H289,Funcionários!$B$7:$E$1006,4,0))</f>
        <v/>
      </c>
      <c r="J289" s="51" t="str">
        <f>IF(B289="","",VLOOKUP(B289,TipoT!$B$7:$F$506,5,0))</f>
        <v/>
      </c>
      <c r="K289" s="32"/>
      <c r="L289" s="55"/>
      <c r="M289" s="56"/>
      <c r="N289" s="54" t="str">
        <f t="shared" si="21"/>
        <v/>
      </c>
      <c r="O289" s="54" t="str">
        <f t="shared" si="22"/>
        <v/>
      </c>
      <c r="P289" s="54" t="str">
        <f t="shared" si="23"/>
        <v/>
      </c>
      <c r="Q289" s="32"/>
      <c r="R289" s="26"/>
      <c r="S289" s="28" t="str">
        <f t="shared" si="24"/>
        <v/>
      </c>
    </row>
    <row r="290" spans="2:19" ht="24.95" customHeight="1" x14ac:dyDescent="0.25">
      <c r="B290" s="48" t="str">
        <f>IF(TipoT!C290="","",TipoT!B290)</f>
        <v/>
      </c>
      <c r="C290" s="26"/>
      <c r="D290" s="57"/>
      <c r="E290" s="57"/>
      <c r="F290" s="50" t="str">
        <f t="shared" si="20"/>
        <v/>
      </c>
      <c r="G290" s="26"/>
      <c r="H290" s="51" t="str">
        <f>IF(B290="","",VLOOKUP(B290,TipoT!$B$7:$E$506,4,0))</f>
        <v/>
      </c>
      <c r="I290" s="51" t="str">
        <f>IF(H290="","",VLOOKUP(H290,Funcionários!$B$7:$E$1006,4,0))</f>
        <v/>
      </c>
      <c r="J290" s="51" t="str">
        <f>IF(B290="","",VLOOKUP(B290,TipoT!$B$7:$F$506,5,0))</f>
        <v/>
      </c>
      <c r="K290" s="32"/>
      <c r="L290" s="55"/>
      <c r="M290" s="56"/>
      <c r="N290" s="54" t="str">
        <f t="shared" si="21"/>
        <v/>
      </c>
      <c r="O290" s="54" t="str">
        <f t="shared" si="22"/>
        <v/>
      </c>
      <c r="P290" s="54" t="str">
        <f t="shared" si="23"/>
        <v/>
      </c>
      <c r="Q290" s="32"/>
      <c r="R290" s="26"/>
      <c r="S290" s="28" t="str">
        <f t="shared" si="24"/>
        <v/>
      </c>
    </row>
    <row r="291" spans="2:19" ht="24.95" customHeight="1" x14ac:dyDescent="0.25">
      <c r="B291" s="48" t="str">
        <f>IF(TipoT!C291="","",TipoT!B291)</f>
        <v/>
      </c>
      <c r="C291" s="26"/>
      <c r="D291" s="57"/>
      <c r="E291" s="57"/>
      <c r="F291" s="50" t="str">
        <f t="shared" si="20"/>
        <v/>
      </c>
      <c r="G291" s="26"/>
      <c r="H291" s="51" t="str">
        <f>IF(B291="","",VLOOKUP(B291,TipoT!$B$7:$E$506,4,0))</f>
        <v/>
      </c>
      <c r="I291" s="51" t="str">
        <f>IF(H291="","",VLOOKUP(H291,Funcionários!$B$7:$E$1006,4,0))</f>
        <v/>
      </c>
      <c r="J291" s="51" t="str">
        <f>IF(B291="","",VLOOKUP(B291,TipoT!$B$7:$F$506,5,0))</f>
        <v/>
      </c>
      <c r="K291" s="32"/>
      <c r="L291" s="55"/>
      <c r="M291" s="56"/>
      <c r="N291" s="54" t="str">
        <f t="shared" si="21"/>
        <v/>
      </c>
      <c r="O291" s="54" t="str">
        <f t="shared" si="22"/>
        <v/>
      </c>
      <c r="P291" s="54" t="str">
        <f t="shared" si="23"/>
        <v/>
      </c>
      <c r="Q291" s="32"/>
      <c r="R291" s="26"/>
      <c r="S291" s="28" t="str">
        <f t="shared" si="24"/>
        <v/>
      </c>
    </row>
    <row r="292" spans="2:19" ht="24.95" customHeight="1" x14ac:dyDescent="0.25">
      <c r="B292" s="48" t="str">
        <f>IF(TipoT!C292="","",TipoT!B292)</f>
        <v/>
      </c>
      <c r="C292" s="26"/>
      <c r="D292" s="57"/>
      <c r="E292" s="57"/>
      <c r="F292" s="50" t="str">
        <f t="shared" si="20"/>
        <v/>
      </c>
      <c r="G292" s="26"/>
      <c r="H292" s="51" t="str">
        <f>IF(B292="","",VLOOKUP(B292,TipoT!$B$7:$E$506,4,0))</f>
        <v/>
      </c>
      <c r="I292" s="51" t="str">
        <f>IF(H292="","",VLOOKUP(H292,Funcionários!$B$7:$E$1006,4,0))</f>
        <v/>
      </c>
      <c r="J292" s="51" t="str">
        <f>IF(B292="","",VLOOKUP(B292,TipoT!$B$7:$F$506,5,0))</f>
        <v/>
      </c>
      <c r="K292" s="32"/>
      <c r="L292" s="55"/>
      <c r="M292" s="56"/>
      <c r="N292" s="54" t="str">
        <f t="shared" si="21"/>
        <v/>
      </c>
      <c r="O292" s="54" t="str">
        <f t="shared" si="22"/>
        <v/>
      </c>
      <c r="P292" s="54" t="str">
        <f t="shared" si="23"/>
        <v/>
      </c>
      <c r="Q292" s="32"/>
      <c r="R292" s="26"/>
      <c r="S292" s="28" t="str">
        <f t="shared" si="24"/>
        <v/>
      </c>
    </row>
    <row r="293" spans="2:19" ht="24.95" customHeight="1" x14ac:dyDescent="0.25">
      <c r="B293" s="48" t="str">
        <f>IF(TipoT!C293="","",TipoT!B293)</f>
        <v/>
      </c>
      <c r="C293" s="26"/>
      <c r="D293" s="57"/>
      <c r="E293" s="57"/>
      <c r="F293" s="50" t="str">
        <f t="shared" si="20"/>
        <v/>
      </c>
      <c r="G293" s="26"/>
      <c r="H293" s="51" t="str">
        <f>IF(B293="","",VLOOKUP(B293,TipoT!$B$7:$E$506,4,0))</f>
        <v/>
      </c>
      <c r="I293" s="51" t="str">
        <f>IF(H293="","",VLOOKUP(H293,Funcionários!$B$7:$E$1006,4,0))</f>
        <v/>
      </c>
      <c r="J293" s="51" t="str">
        <f>IF(B293="","",VLOOKUP(B293,TipoT!$B$7:$F$506,5,0))</f>
        <v/>
      </c>
      <c r="K293" s="32"/>
      <c r="L293" s="55"/>
      <c r="M293" s="56"/>
      <c r="N293" s="54" t="str">
        <f t="shared" si="21"/>
        <v/>
      </c>
      <c r="O293" s="54" t="str">
        <f t="shared" si="22"/>
        <v/>
      </c>
      <c r="P293" s="54" t="str">
        <f t="shared" si="23"/>
        <v/>
      </c>
      <c r="Q293" s="32"/>
      <c r="R293" s="26"/>
      <c r="S293" s="28" t="str">
        <f t="shared" si="24"/>
        <v/>
      </c>
    </row>
    <row r="294" spans="2:19" ht="24.95" customHeight="1" x14ac:dyDescent="0.25">
      <c r="B294" s="48" t="str">
        <f>IF(TipoT!C294="","",TipoT!B294)</f>
        <v/>
      </c>
      <c r="C294" s="26"/>
      <c r="D294" s="57"/>
      <c r="E294" s="57"/>
      <c r="F294" s="50" t="str">
        <f t="shared" si="20"/>
        <v/>
      </c>
      <c r="G294" s="26"/>
      <c r="H294" s="51" t="str">
        <f>IF(B294="","",VLOOKUP(B294,TipoT!$B$7:$E$506,4,0))</f>
        <v/>
      </c>
      <c r="I294" s="51" t="str">
        <f>IF(H294="","",VLOOKUP(H294,Funcionários!$B$7:$E$1006,4,0))</f>
        <v/>
      </c>
      <c r="J294" s="51" t="str">
        <f>IF(B294="","",VLOOKUP(B294,TipoT!$B$7:$F$506,5,0))</f>
        <v/>
      </c>
      <c r="K294" s="32"/>
      <c r="L294" s="55"/>
      <c r="M294" s="56"/>
      <c r="N294" s="54" t="str">
        <f t="shared" si="21"/>
        <v/>
      </c>
      <c r="O294" s="54" t="str">
        <f t="shared" si="22"/>
        <v/>
      </c>
      <c r="P294" s="54" t="str">
        <f t="shared" si="23"/>
        <v/>
      </c>
      <c r="Q294" s="32"/>
      <c r="R294" s="26"/>
      <c r="S294" s="28" t="str">
        <f t="shared" si="24"/>
        <v/>
      </c>
    </row>
    <row r="295" spans="2:19" ht="24.95" customHeight="1" x14ac:dyDescent="0.25">
      <c r="B295" s="48" t="str">
        <f>IF(TipoT!C295="","",TipoT!B295)</f>
        <v/>
      </c>
      <c r="C295" s="26"/>
      <c r="D295" s="57"/>
      <c r="E295" s="57"/>
      <c r="F295" s="50" t="str">
        <f t="shared" si="20"/>
        <v/>
      </c>
      <c r="G295" s="26"/>
      <c r="H295" s="51" t="str">
        <f>IF(B295="","",VLOOKUP(B295,TipoT!$B$7:$E$506,4,0))</f>
        <v/>
      </c>
      <c r="I295" s="51" t="str">
        <f>IF(H295="","",VLOOKUP(H295,Funcionários!$B$7:$E$1006,4,0))</f>
        <v/>
      </c>
      <c r="J295" s="51" t="str">
        <f>IF(B295="","",VLOOKUP(B295,TipoT!$B$7:$F$506,5,0))</f>
        <v/>
      </c>
      <c r="K295" s="32"/>
      <c r="L295" s="55"/>
      <c r="M295" s="56"/>
      <c r="N295" s="54" t="str">
        <f t="shared" si="21"/>
        <v/>
      </c>
      <c r="O295" s="54" t="str">
        <f t="shared" si="22"/>
        <v/>
      </c>
      <c r="P295" s="54" t="str">
        <f t="shared" si="23"/>
        <v/>
      </c>
      <c r="Q295" s="32"/>
      <c r="R295" s="26"/>
      <c r="S295" s="28" t="str">
        <f t="shared" si="24"/>
        <v/>
      </c>
    </row>
    <row r="296" spans="2:19" ht="24.95" customHeight="1" x14ac:dyDescent="0.25">
      <c r="B296" s="48" t="str">
        <f>IF(TipoT!C296="","",TipoT!B296)</f>
        <v/>
      </c>
      <c r="C296" s="26"/>
      <c r="D296" s="57"/>
      <c r="E296" s="57"/>
      <c r="F296" s="50" t="str">
        <f t="shared" si="20"/>
        <v/>
      </c>
      <c r="G296" s="26"/>
      <c r="H296" s="51" t="str">
        <f>IF(B296="","",VLOOKUP(B296,TipoT!$B$7:$E$506,4,0))</f>
        <v/>
      </c>
      <c r="I296" s="51" t="str">
        <f>IF(H296="","",VLOOKUP(H296,Funcionários!$B$7:$E$1006,4,0))</f>
        <v/>
      </c>
      <c r="J296" s="51" t="str">
        <f>IF(B296="","",VLOOKUP(B296,TipoT!$B$7:$F$506,5,0))</f>
        <v/>
      </c>
      <c r="K296" s="32"/>
      <c r="L296" s="55"/>
      <c r="M296" s="56"/>
      <c r="N296" s="54" t="str">
        <f t="shared" si="21"/>
        <v/>
      </c>
      <c r="O296" s="54" t="str">
        <f t="shared" si="22"/>
        <v/>
      </c>
      <c r="P296" s="54" t="str">
        <f t="shared" si="23"/>
        <v/>
      </c>
      <c r="Q296" s="32"/>
      <c r="R296" s="26"/>
      <c r="S296" s="28" t="str">
        <f t="shared" si="24"/>
        <v/>
      </c>
    </row>
    <row r="297" spans="2:19" ht="24.95" customHeight="1" x14ac:dyDescent="0.25">
      <c r="B297" s="48" t="str">
        <f>IF(TipoT!C297="","",TipoT!B297)</f>
        <v/>
      </c>
      <c r="C297" s="26"/>
      <c r="D297" s="57"/>
      <c r="E297" s="57"/>
      <c r="F297" s="50" t="str">
        <f t="shared" si="20"/>
        <v/>
      </c>
      <c r="G297" s="26"/>
      <c r="H297" s="51" t="str">
        <f>IF(B297="","",VLOOKUP(B297,TipoT!$B$7:$E$506,4,0))</f>
        <v/>
      </c>
      <c r="I297" s="51" t="str">
        <f>IF(H297="","",VLOOKUP(H297,Funcionários!$B$7:$E$1006,4,0))</f>
        <v/>
      </c>
      <c r="J297" s="51" t="str">
        <f>IF(B297="","",VLOOKUP(B297,TipoT!$B$7:$F$506,5,0))</f>
        <v/>
      </c>
      <c r="K297" s="32"/>
      <c r="L297" s="55"/>
      <c r="M297" s="56"/>
      <c r="N297" s="54" t="str">
        <f t="shared" si="21"/>
        <v/>
      </c>
      <c r="O297" s="54" t="str">
        <f t="shared" si="22"/>
        <v/>
      </c>
      <c r="P297" s="54" t="str">
        <f t="shared" si="23"/>
        <v/>
      </c>
      <c r="Q297" s="32"/>
      <c r="R297" s="26"/>
      <c r="S297" s="28" t="str">
        <f t="shared" si="24"/>
        <v/>
      </c>
    </row>
    <row r="298" spans="2:19" ht="24.95" customHeight="1" x14ac:dyDescent="0.25">
      <c r="B298" s="48" t="str">
        <f>IF(TipoT!C298="","",TipoT!B298)</f>
        <v/>
      </c>
      <c r="C298" s="26"/>
      <c r="D298" s="57"/>
      <c r="E298" s="57"/>
      <c r="F298" s="50" t="str">
        <f t="shared" si="20"/>
        <v/>
      </c>
      <c r="G298" s="26"/>
      <c r="H298" s="51" t="str">
        <f>IF(B298="","",VLOOKUP(B298,TipoT!$B$7:$E$506,4,0))</f>
        <v/>
      </c>
      <c r="I298" s="51" t="str">
        <f>IF(H298="","",VLOOKUP(H298,Funcionários!$B$7:$E$1006,4,0))</f>
        <v/>
      </c>
      <c r="J298" s="51" t="str">
        <f>IF(B298="","",VLOOKUP(B298,TipoT!$B$7:$F$506,5,0))</f>
        <v/>
      </c>
      <c r="K298" s="32"/>
      <c r="L298" s="55"/>
      <c r="M298" s="56"/>
      <c r="N298" s="54" t="str">
        <f t="shared" si="21"/>
        <v/>
      </c>
      <c r="O298" s="54" t="str">
        <f t="shared" si="22"/>
        <v/>
      </c>
      <c r="P298" s="54" t="str">
        <f t="shared" si="23"/>
        <v/>
      </c>
      <c r="Q298" s="32"/>
      <c r="R298" s="26"/>
      <c r="S298" s="28" t="str">
        <f t="shared" si="24"/>
        <v/>
      </c>
    </row>
    <row r="299" spans="2:19" ht="24.95" customHeight="1" x14ac:dyDescent="0.25">
      <c r="B299" s="48" t="str">
        <f>IF(TipoT!C299="","",TipoT!B299)</f>
        <v/>
      </c>
      <c r="C299" s="26"/>
      <c r="D299" s="57"/>
      <c r="E299" s="57"/>
      <c r="F299" s="50" t="str">
        <f t="shared" si="20"/>
        <v/>
      </c>
      <c r="G299" s="26"/>
      <c r="H299" s="51" t="str">
        <f>IF(B299="","",VLOOKUP(B299,TipoT!$B$7:$E$506,4,0))</f>
        <v/>
      </c>
      <c r="I299" s="51" t="str">
        <f>IF(H299="","",VLOOKUP(H299,Funcionários!$B$7:$E$1006,4,0))</f>
        <v/>
      </c>
      <c r="J299" s="51" t="str">
        <f>IF(B299="","",VLOOKUP(B299,TipoT!$B$7:$F$506,5,0))</f>
        <v/>
      </c>
      <c r="K299" s="32"/>
      <c r="L299" s="55"/>
      <c r="M299" s="56"/>
      <c r="N299" s="54" t="str">
        <f t="shared" si="21"/>
        <v/>
      </c>
      <c r="O299" s="54" t="str">
        <f t="shared" si="22"/>
        <v/>
      </c>
      <c r="P299" s="54" t="str">
        <f t="shared" si="23"/>
        <v/>
      </c>
      <c r="Q299" s="32"/>
      <c r="R299" s="26"/>
      <c r="S299" s="28" t="str">
        <f t="shared" si="24"/>
        <v/>
      </c>
    </row>
    <row r="300" spans="2:19" ht="24.95" customHeight="1" x14ac:dyDescent="0.25">
      <c r="B300" s="48" t="str">
        <f>IF(TipoT!C300="","",TipoT!B300)</f>
        <v/>
      </c>
      <c r="C300" s="26"/>
      <c r="D300" s="57"/>
      <c r="E300" s="57"/>
      <c r="F300" s="50" t="str">
        <f t="shared" si="20"/>
        <v/>
      </c>
      <c r="G300" s="26"/>
      <c r="H300" s="51" t="str">
        <f>IF(B300="","",VLOOKUP(B300,TipoT!$B$7:$E$506,4,0))</f>
        <v/>
      </c>
      <c r="I300" s="51" t="str">
        <f>IF(H300="","",VLOOKUP(H300,Funcionários!$B$7:$E$1006,4,0))</f>
        <v/>
      </c>
      <c r="J300" s="51" t="str">
        <f>IF(B300="","",VLOOKUP(B300,TipoT!$B$7:$F$506,5,0))</f>
        <v/>
      </c>
      <c r="K300" s="32"/>
      <c r="L300" s="55"/>
      <c r="M300" s="56"/>
      <c r="N300" s="54" t="str">
        <f t="shared" si="21"/>
        <v/>
      </c>
      <c r="O300" s="54" t="str">
        <f t="shared" si="22"/>
        <v/>
      </c>
      <c r="P300" s="54" t="str">
        <f t="shared" si="23"/>
        <v/>
      </c>
      <c r="Q300" s="32"/>
      <c r="R300" s="26"/>
      <c r="S300" s="28" t="str">
        <f t="shared" si="24"/>
        <v/>
      </c>
    </row>
    <row r="301" spans="2:19" ht="24.95" customHeight="1" x14ac:dyDescent="0.25">
      <c r="B301" s="48" t="str">
        <f>IF(TipoT!C301="","",TipoT!B301)</f>
        <v/>
      </c>
      <c r="C301" s="26"/>
      <c r="D301" s="57"/>
      <c r="E301" s="57"/>
      <c r="F301" s="50" t="str">
        <f t="shared" si="20"/>
        <v/>
      </c>
      <c r="G301" s="26"/>
      <c r="H301" s="51" t="str">
        <f>IF(B301="","",VLOOKUP(B301,TipoT!$B$7:$E$506,4,0))</f>
        <v/>
      </c>
      <c r="I301" s="51" t="str">
        <f>IF(H301="","",VLOOKUP(H301,Funcionários!$B$7:$E$1006,4,0))</f>
        <v/>
      </c>
      <c r="J301" s="51" t="str">
        <f>IF(B301="","",VLOOKUP(B301,TipoT!$B$7:$F$506,5,0))</f>
        <v/>
      </c>
      <c r="K301" s="32"/>
      <c r="L301" s="55"/>
      <c r="M301" s="56"/>
      <c r="N301" s="54" t="str">
        <f t="shared" si="21"/>
        <v/>
      </c>
      <c r="O301" s="54" t="str">
        <f t="shared" si="22"/>
        <v/>
      </c>
      <c r="P301" s="54" t="str">
        <f t="shared" si="23"/>
        <v/>
      </c>
      <c r="Q301" s="32"/>
      <c r="R301" s="26"/>
      <c r="S301" s="28" t="str">
        <f t="shared" si="24"/>
        <v/>
      </c>
    </row>
    <row r="302" spans="2:19" ht="24.95" customHeight="1" x14ac:dyDescent="0.25">
      <c r="B302" s="48" t="str">
        <f>IF(TipoT!C302="","",TipoT!B302)</f>
        <v/>
      </c>
      <c r="C302" s="26"/>
      <c r="D302" s="57"/>
      <c r="E302" s="57"/>
      <c r="F302" s="50" t="str">
        <f t="shared" si="20"/>
        <v/>
      </c>
      <c r="G302" s="26"/>
      <c r="H302" s="51" t="str">
        <f>IF(B302="","",VLOOKUP(B302,TipoT!$B$7:$E$506,4,0))</f>
        <v/>
      </c>
      <c r="I302" s="51" t="str">
        <f>IF(H302="","",VLOOKUP(H302,Funcionários!$B$7:$E$1006,4,0))</f>
        <v/>
      </c>
      <c r="J302" s="51" t="str">
        <f>IF(B302="","",VLOOKUP(B302,TipoT!$B$7:$F$506,5,0))</f>
        <v/>
      </c>
      <c r="K302" s="32"/>
      <c r="L302" s="55"/>
      <c r="M302" s="56"/>
      <c r="N302" s="54" t="str">
        <f t="shared" si="21"/>
        <v/>
      </c>
      <c r="O302" s="54" t="str">
        <f t="shared" si="22"/>
        <v/>
      </c>
      <c r="P302" s="54" t="str">
        <f t="shared" si="23"/>
        <v/>
      </c>
      <c r="Q302" s="32"/>
      <c r="R302" s="26"/>
      <c r="S302" s="28" t="str">
        <f t="shared" si="24"/>
        <v/>
      </c>
    </row>
    <row r="303" spans="2:19" ht="24.95" customHeight="1" x14ac:dyDescent="0.25">
      <c r="B303" s="48" t="str">
        <f>IF(TipoT!C303="","",TipoT!B303)</f>
        <v/>
      </c>
      <c r="C303" s="26"/>
      <c r="D303" s="57"/>
      <c r="E303" s="57"/>
      <c r="F303" s="50" t="str">
        <f t="shared" si="20"/>
        <v/>
      </c>
      <c r="G303" s="26"/>
      <c r="H303" s="51" t="str">
        <f>IF(B303="","",VLOOKUP(B303,TipoT!$B$7:$E$506,4,0))</f>
        <v/>
      </c>
      <c r="I303" s="51" t="str">
        <f>IF(H303="","",VLOOKUP(H303,Funcionários!$B$7:$E$1006,4,0))</f>
        <v/>
      </c>
      <c r="J303" s="51" t="str">
        <f>IF(B303="","",VLOOKUP(B303,TipoT!$B$7:$F$506,5,0))</f>
        <v/>
      </c>
      <c r="K303" s="32"/>
      <c r="L303" s="55"/>
      <c r="M303" s="56"/>
      <c r="N303" s="54" t="str">
        <f t="shared" si="21"/>
        <v/>
      </c>
      <c r="O303" s="54" t="str">
        <f t="shared" si="22"/>
        <v/>
      </c>
      <c r="P303" s="54" t="str">
        <f t="shared" si="23"/>
        <v/>
      </c>
      <c r="Q303" s="32"/>
      <c r="R303" s="26"/>
      <c r="S303" s="28" t="str">
        <f t="shared" si="24"/>
        <v/>
      </c>
    </row>
    <row r="304" spans="2:19" ht="24.95" customHeight="1" x14ac:dyDescent="0.25">
      <c r="B304" s="48" t="str">
        <f>IF(TipoT!C304="","",TipoT!B304)</f>
        <v/>
      </c>
      <c r="C304" s="26"/>
      <c r="D304" s="57"/>
      <c r="E304" s="57"/>
      <c r="F304" s="50" t="str">
        <f t="shared" si="20"/>
        <v/>
      </c>
      <c r="G304" s="26"/>
      <c r="H304" s="51" t="str">
        <f>IF(B304="","",VLOOKUP(B304,TipoT!$B$7:$E$506,4,0))</f>
        <v/>
      </c>
      <c r="I304" s="51" t="str">
        <f>IF(H304="","",VLOOKUP(H304,Funcionários!$B$7:$E$1006,4,0))</f>
        <v/>
      </c>
      <c r="J304" s="51" t="str">
        <f>IF(B304="","",VLOOKUP(B304,TipoT!$B$7:$F$506,5,0))</f>
        <v/>
      </c>
      <c r="K304" s="32"/>
      <c r="L304" s="55"/>
      <c r="M304" s="56"/>
      <c r="N304" s="54" t="str">
        <f t="shared" si="21"/>
        <v/>
      </c>
      <c r="O304" s="54" t="str">
        <f t="shared" si="22"/>
        <v/>
      </c>
      <c r="P304" s="54" t="str">
        <f t="shared" si="23"/>
        <v/>
      </c>
      <c r="Q304" s="32"/>
      <c r="R304" s="26"/>
      <c r="S304" s="28" t="str">
        <f t="shared" si="24"/>
        <v/>
      </c>
    </row>
    <row r="305" spans="2:19" ht="24.95" customHeight="1" x14ac:dyDescent="0.25">
      <c r="B305" s="48" t="str">
        <f>IF(TipoT!C305="","",TipoT!B305)</f>
        <v/>
      </c>
      <c r="C305" s="26"/>
      <c r="D305" s="57"/>
      <c r="E305" s="57"/>
      <c r="F305" s="50" t="str">
        <f t="shared" si="20"/>
        <v/>
      </c>
      <c r="G305" s="26"/>
      <c r="H305" s="51" t="str">
        <f>IF(B305="","",VLOOKUP(B305,TipoT!$B$7:$E$506,4,0))</f>
        <v/>
      </c>
      <c r="I305" s="51" t="str">
        <f>IF(H305="","",VLOOKUP(H305,Funcionários!$B$7:$E$1006,4,0))</f>
        <v/>
      </c>
      <c r="J305" s="51" t="str">
        <f>IF(B305="","",VLOOKUP(B305,TipoT!$B$7:$F$506,5,0))</f>
        <v/>
      </c>
      <c r="K305" s="32"/>
      <c r="L305" s="55"/>
      <c r="M305" s="56"/>
      <c r="N305" s="54" t="str">
        <f t="shared" si="21"/>
        <v/>
      </c>
      <c r="O305" s="54" t="str">
        <f t="shared" si="22"/>
        <v/>
      </c>
      <c r="P305" s="54" t="str">
        <f t="shared" si="23"/>
        <v/>
      </c>
      <c r="Q305" s="32"/>
      <c r="R305" s="26"/>
      <c r="S305" s="28" t="str">
        <f t="shared" si="24"/>
        <v/>
      </c>
    </row>
    <row r="306" spans="2:19" ht="24.95" customHeight="1" x14ac:dyDescent="0.25">
      <c r="B306" s="48" t="str">
        <f>IF(TipoT!C306="","",TipoT!B306)</f>
        <v/>
      </c>
      <c r="C306" s="26"/>
      <c r="D306" s="57"/>
      <c r="E306" s="57"/>
      <c r="F306" s="50" t="str">
        <f t="shared" si="20"/>
        <v/>
      </c>
      <c r="G306" s="26"/>
      <c r="H306" s="51" t="str">
        <f>IF(B306="","",VLOOKUP(B306,TipoT!$B$7:$E$506,4,0))</f>
        <v/>
      </c>
      <c r="I306" s="51" t="str">
        <f>IF(H306="","",VLOOKUP(H306,Funcionários!$B$7:$E$1006,4,0))</f>
        <v/>
      </c>
      <c r="J306" s="51" t="str">
        <f>IF(B306="","",VLOOKUP(B306,TipoT!$B$7:$F$506,5,0))</f>
        <v/>
      </c>
      <c r="K306" s="32"/>
      <c r="L306" s="55"/>
      <c r="M306" s="56"/>
      <c r="N306" s="54" t="str">
        <f t="shared" si="21"/>
        <v/>
      </c>
      <c r="O306" s="54" t="str">
        <f t="shared" si="22"/>
        <v/>
      </c>
      <c r="P306" s="54" t="str">
        <f t="shared" si="23"/>
        <v/>
      </c>
      <c r="Q306" s="32"/>
      <c r="R306" s="26"/>
      <c r="S306" s="28" t="str">
        <f t="shared" si="24"/>
        <v/>
      </c>
    </row>
    <row r="307" spans="2:19" ht="24.95" customHeight="1" x14ac:dyDescent="0.25">
      <c r="B307" s="48" t="str">
        <f>IF(TipoT!C307="","",TipoT!B307)</f>
        <v/>
      </c>
      <c r="C307" s="26"/>
      <c r="D307" s="57"/>
      <c r="E307" s="57"/>
      <c r="F307" s="50" t="str">
        <f t="shared" si="20"/>
        <v/>
      </c>
      <c r="G307" s="26"/>
      <c r="H307" s="51" t="str">
        <f>IF(B307="","",VLOOKUP(B307,TipoT!$B$7:$E$506,4,0))</f>
        <v/>
      </c>
      <c r="I307" s="51" t="str">
        <f>IF(H307="","",VLOOKUP(H307,Funcionários!$B$7:$E$1006,4,0))</f>
        <v/>
      </c>
      <c r="J307" s="51" t="str">
        <f>IF(B307="","",VLOOKUP(B307,TipoT!$B$7:$F$506,5,0))</f>
        <v/>
      </c>
      <c r="K307" s="32"/>
      <c r="L307" s="55"/>
      <c r="M307" s="56"/>
      <c r="N307" s="54" t="str">
        <f t="shared" si="21"/>
        <v/>
      </c>
      <c r="O307" s="54" t="str">
        <f t="shared" si="22"/>
        <v/>
      </c>
      <c r="P307" s="54" t="str">
        <f t="shared" si="23"/>
        <v/>
      </c>
      <c r="Q307" s="32"/>
      <c r="R307" s="26"/>
      <c r="S307" s="28" t="str">
        <f t="shared" si="24"/>
        <v/>
      </c>
    </row>
    <row r="308" spans="2:19" ht="24.95" customHeight="1" x14ac:dyDescent="0.25">
      <c r="B308" s="48" t="str">
        <f>IF(TipoT!C308="","",TipoT!B308)</f>
        <v/>
      </c>
      <c r="C308" s="26"/>
      <c r="D308" s="57"/>
      <c r="E308" s="57"/>
      <c r="F308" s="50" t="str">
        <f t="shared" si="20"/>
        <v/>
      </c>
      <c r="G308" s="26"/>
      <c r="H308" s="51" t="str">
        <f>IF(B308="","",VLOOKUP(B308,TipoT!$B$7:$E$506,4,0))</f>
        <v/>
      </c>
      <c r="I308" s="51" t="str">
        <f>IF(H308="","",VLOOKUP(H308,Funcionários!$B$7:$E$1006,4,0))</f>
        <v/>
      </c>
      <c r="J308" s="51" t="str">
        <f>IF(B308="","",VLOOKUP(B308,TipoT!$B$7:$F$506,5,0))</f>
        <v/>
      </c>
      <c r="K308" s="32"/>
      <c r="L308" s="55"/>
      <c r="M308" s="56"/>
      <c r="N308" s="54" t="str">
        <f t="shared" si="21"/>
        <v/>
      </c>
      <c r="O308" s="54" t="str">
        <f t="shared" si="22"/>
        <v/>
      </c>
      <c r="P308" s="54" t="str">
        <f t="shared" si="23"/>
        <v/>
      </c>
      <c r="Q308" s="32"/>
      <c r="R308" s="26"/>
      <c r="S308" s="28" t="str">
        <f t="shared" si="24"/>
        <v/>
      </c>
    </row>
    <row r="309" spans="2:19" ht="24.95" customHeight="1" x14ac:dyDescent="0.25">
      <c r="B309" s="48" t="str">
        <f>IF(TipoT!C309="","",TipoT!B309)</f>
        <v/>
      </c>
      <c r="C309" s="26"/>
      <c r="D309" s="57"/>
      <c r="E309" s="57"/>
      <c r="F309" s="50" t="str">
        <f t="shared" si="20"/>
        <v/>
      </c>
      <c r="G309" s="26"/>
      <c r="H309" s="51" t="str">
        <f>IF(B309="","",VLOOKUP(B309,TipoT!$B$7:$E$506,4,0))</f>
        <v/>
      </c>
      <c r="I309" s="51" t="str">
        <f>IF(H309="","",VLOOKUP(H309,Funcionários!$B$7:$E$1006,4,0))</f>
        <v/>
      </c>
      <c r="J309" s="51" t="str">
        <f>IF(B309="","",VLOOKUP(B309,TipoT!$B$7:$F$506,5,0))</f>
        <v/>
      </c>
      <c r="K309" s="32"/>
      <c r="L309" s="55"/>
      <c r="M309" s="56"/>
      <c r="N309" s="54" t="str">
        <f t="shared" si="21"/>
        <v/>
      </c>
      <c r="O309" s="54" t="str">
        <f t="shared" si="22"/>
        <v/>
      </c>
      <c r="P309" s="54" t="str">
        <f t="shared" si="23"/>
        <v/>
      </c>
      <c r="Q309" s="32"/>
      <c r="R309" s="26"/>
      <c r="S309" s="28" t="str">
        <f t="shared" si="24"/>
        <v/>
      </c>
    </row>
    <row r="310" spans="2:19" ht="24.95" customHeight="1" x14ac:dyDescent="0.25">
      <c r="B310" s="48" t="str">
        <f>IF(TipoT!C310="","",TipoT!B310)</f>
        <v/>
      </c>
      <c r="C310" s="26"/>
      <c r="D310" s="57"/>
      <c r="E310" s="57"/>
      <c r="F310" s="50" t="str">
        <f t="shared" si="20"/>
        <v/>
      </c>
      <c r="G310" s="26"/>
      <c r="H310" s="51" t="str">
        <f>IF(B310="","",VLOOKUP(B310,TipoT!$B$7:$E$506,4,0))</f>
        <v/>
      </c>
      <c r="I310" s="51" t="str">
        <f>IF(H310="","",VLOOKUP(H310,Funcionários!$B$7:$E$1006,4,0))</f>
        <v/>
      </c>
      <c r="J310" s="51" t="str">
        <f>IF(B310="","",VLOOKUP(B310,TipoT!$B$7:$F$506,5,0))</f>
        <v/>
      </c>
      <c r="K310" s="32"/>
      <c r="L310" s="55"/>
      <c r="M310" s="56"/>
      <c r="N310" s="54" t="str">
        <f t="shared" si="21"/>
        <v/>
      </c>
      <c r="O310" s="54" t="str">
        <f t="shared" si="22"/>
        <v/>
      </c>
      <c r="P310" s="54" t="str">
        <f t="shared" si="23"/>
        <v/>
      </c>
      <c r="Q310" s="32"/>
      <c r="R310" s="26"/>
      <c r="S310" s="28" t="str">
        <f t="shared" si="24"/>
        <v/>
      </c>
    </row>
    <row r="311" spans="2:19" ht="24.95" customHeight="1" x14ac:dyDescent="0.25">
      <c r="B311" s="48" t="str">
        <f>IF(TipoT!C311="","",TipoT!B311)</f>
        <v/>
      </c>
      <c r="C311" s="26"/>
      <c r="D311" s="57"/>
      <c r="E311" s="57"/>
      <c r="F311" s="50" t="str">
        <f t="shared" si="20"/>
        <v/>
      </c>
      <c r="G311" s="26"/>
      <c r="H311" s="51" t="str">
        <f>IF(B311="","",VLOOKUP(B311,TipoT!$B$7:$E$506,4,0))</f>
        <v/>
      </c>
      <c r="I311" s="51" t="str">
        <f>IF(H311="","",VLOOKUP(H311,Funcionários!$B$7:$E$1006,4,0))</f>
        <v/>
      </c>
      <c r="J311" s="51" t="str">
        <f>IF(B311="","",VLOOKUP(B311,TipoT!$B$7:$F$506,5,0))</f>
        <v/>
      </c>
      <c r="K311" s="32"/>
      <c r="L311" s="55"/>
      <c r="M311" s="56"/>
      <c r="N311" s="54" t="str">
        <f t="shared" si="21"/>
        <v/>
      </c>
      <c r="O311" s="54" t="str">
        <f t="shared" si="22"/>
        <v/>
      </c>
      <c r="P311" s="54" t="str">
        <f t="shared" si="23"/>
        <v/>
      </c>
      <c r="Q311" s="32"/>
      <c r="R311" s="26"/>
      <c r="S311" s="28" t="str">
        <f t="shared" si="24"/>
        <v/>
      </c>
    </row>
    <row r="312" spans="2:19" ht="24.95" customHeight="1" x14ac:dyDescent="0.25">
      <c r="B312" s="48" t="str">
        <f>IF(TipoT!C312="","",TipoT!B312)</f>
        <v/>
      </c>
      <c r="C312" s="26"/>
      <c r="D312" s="57"/>
      <c r="E312" s="57"/>
      <c r="F312" s="50" t="str">
        <f t="shared" si="20"/>
        <v/>
      </c>
      <c r="G312" s="26"/>
      <c r="H312" s="51" t="str">
        <f>IF(B312="","",VLOOKUP(B312,TipoT!$B$7:$E$506,4,0))</f>
        <v/>
      </c>
      <c r="I312" s="51" t="str">
        <f>IF(H312="","",VLOOKUP(H312,Funcionários!$B$7:$E$1006,4,0))</f>
        <v/>
      </c>
      <c r="J312" s="51" t="str">
        <f>IF(B312="","",VLOOKUP(B312,TipoT!$B$7:$F$506,5,0))</f>
        <v/>
      </c>
      <c r="K312" s="32"/>
      <c r="L312" s="55"/>
      <c r="M312" s="56"/>
      <c r="N312" s="54" t="str">
        <f t="shared" si="21"/>
        <v/>
      </c>
      <c r="O312" s="54" t="str">
        <f t="shared" si="22"/>
        <v/>
      </c>
      <c r="P312" s="54" t="str">
        <f t="shared" si="23"/>
        <v/>
      </c>
      <c r="Q312" s="32"/>
      <c r="R312" s="26"/>
      <c r="S312" s="28" t="str">
        <f t="shared" si="24"/>
        <v/>
      </c>
    </row>
    <row r="313" spans="2:19" ht="24.95" customHeight="1" x14ac:dyDescent="0.25">
      <c r="B313" s="48" t="str">
        <f>IF(TipoT!C313="","",TipoT!B313)</f>
        <v/>
      </c>
      <c r="C313" s="26"/>
      <c r="D313" s="57"/>
      <c r="E313" s="57"/>
      <c r="F313" s="50" t="str">
        <f t="shared" si="20"/>
        <v/>
      </c>
      <c r="G313" s="26"/>
      <c r="H313" s="51" t="str">
        <f>IF(B313="","",VLOOKUP(B313,TipoT!$B$7:$E$506,4,0))</f>
        <v/>
      </c>
      <c r="I313" s="51" t="str">
        <f>IF(H313="","",VLOOKUP(H313,Funcionários!$B$7:$E$1006,4,0))</f>
        <v/>
      </c>
      <c r="J313" s="51" t="str">
        <f>IF(B313="","",VLOOKUP(B313,TipoT!$B$7:$F$506,5,0))</f>
        <v/>
      </c>
      <c r="K313" s="32"/>
      <c r="L313" s="55"/>
      <c r="M313" s="56"/>
      <c r="N313" s="54" t="str">
        <f t="shared" si="21"/>
        <v/>
      </c>
      <c r="O313" s="54" t="str">
        <f t="shared" si="22"/>
        <v/>
      </c>
      <c r="P313" s="54" t="str">
        <f t="shared" si="23"/>
        <v/>
      </c>
      <c r="Q313" s="32"/>
      <c r="R313" s="26"/>
      <c r="S313" s="28" t="str">
        <f t="shared" si="24"/>
        <v/>
      </c>
    </row>
    <row r="314" spans="2:19" ht="24.95" customHeight="1" x14ac:dyDescent="0.25">
      <c r="B314" s="48" t="str">
        <f>IF(TipoT!C314="","",TipoT!B314)</f>
        <v/>
      </c>
      <c r="C314" s="26"/>
      <c r="D314" s="57"/>
      <c r="E314" s="57"/>
      <c r="F314" s="50" t="str">
        <f t="shared" si="20"/>
        <v/>
      </c>
      <c r="G314" s="26"/>
      <c r="H314" s="51" t="str">
        <f>IF(B314="","",VLOOKUP(B314,TipoT!$B$7:$E$506,4,0))</f>
        <v/>
      </c>
      <c r="I314" s="51" t="str">
        <f>IF(H314="","",VLOOKUP(H314,Funcionários!$B$7:$E$1006,4,0))</f>
        <v/>
      </c>
      <c r="J314" s="51" t="str">
        <f>IF(B314="","",VLOOKUP(B314,TipoT!$B$7:$F$506,5,0))</f>
        <v/>
      </c>
      <c r="K314" s="32"/>
      <c r="L314" s="55"/>
      <c r="M314" s="56"/>
      <c r="N314" s="54" t="str">
        <f t="shared" si="21"/>
        <v/>
      </c>
      <c r="O314" s="54" t="str">
        <f t="shared" si="22"/>
        <v/>
      </c>
      <c r="P314" s="54" t="str">
        <f t="shared" si="23"/>
        <v/>
      </c>
      <c r="Q314" s="32"/>
      <c r="R314" s="26"/>
      <c r="S314" s="28" t="str">
        <f t="shared" si="24"/>
        <v/>
      </c>
    </row>
    <row r="315" spans="2:19" ht="24.95" customHeight="1" x14ac:dyDescent="0.25">
      <c r="B315" s="48" t="str">
        <f>IF(TipoT!C315="","",TipoT!B315)</f>
        <v/>
      </c>
      <c r="C315" s="26"/>
      <c r="D315" s="57"/>
      <c r="E315" s="57"/>
      <c r="F315" s="50" t="str">
        <f t="shared" si="20"/>
        <v/>
      </c>
      <c r="G315" s="26"/>
      <c r="H315" s="51" t="str">
        <f>IF(B315="","",VLOOKUP(B315,TipoT!$B$7:$E$506,4,0))</f>
        <v/>
      </c>
      <c r="I315" s="51" t="str">
        <f>IF(H315="","",VLOOKUP(H315,Funcionários!$B$7:$E$1006,4,0))</f>
        <v/>
      </c>
      <c r="J315" s="51" t="str">
        <f>IF(B315="","",VLOOKUP(B315,TipoT!$B$7:$F$506,5,0))</f>
        <v/>
      </c>
      <c r="K315" s="32"/>
      <c r="L315" s="55"/>
      <c r="M315" s="56"/>
      <c r="N315" s="54" t="str">
        <f t="shared" si="21"/>
        <v/>
      </c>
      <c r="O315" s="54" t="str">
        <f t="shared" si="22"/>
        <v/>
      </c>
      <c r="P315" s="54" t="str">
        <f t="shared" si="23"/>
        <v/>
      </c>
      <c r="Q315" s="32"/>
      <c r="R315" s="26"/>
      <c r="S315" s="28" t="str">
        <f t="shared" si="24"/>
        <v/>
      </c>
    </row>
    <row r="316" spans="2:19" ht="24.95" customHeight="1" x14ac:dyDescent="0.25">
      <c r="B316" s="48" t="str">
        <f>IF(TipoT!C316="","",TipoT!B316)</f>
        <v/>
      </c>
      <c r="C316" s="26"/>
      <c r="D316" s="57"/>
      <c r="E316" s="57"/>
      <c r="F316" s="50" t="str">
        <f t="shared" si="20"/>
        <v/>
      </c>
      <c r="G316" s="26"/>
      <c r="H316" s="51" t="str">
        <f>IF(B316="","",VLOOKUP(B316,TipoT!$B$7:$E$506,4,0))</f>
        <v/>
      </c>
      <c r="I316" s="51" t="str">
        <f>IF(H316="","",VLOOKUP(H316,Funcionários!$B$7:$E$1006,4,0))</f>
        <v/>
      </c>
      <c r="J316" s="51" t="str">
        <f>IF(B316="","",VLOOKUP(B316,TipoT!$B$7:$F$506,5,0))</f>
        <v/>
      </c>
      <c r="K316" s="32"/>
      <c r="L316" s="55"/>
      <c r="M316" s="56"/>
      <c r="N316" s="54" t="str">
        <f t="shared" si="21"/>
        <v/>
      </c>
      <c r="O316" s="54" t="str">
        <f t="shared" si="22"/>
        <v/>
      </c>
      <c r="P316" s="54" t="str">
        <f t="shared" si="23"/>
        <v/>
      </c>
      <c r="Q316" s="32"/>
      <c r="R316" s="26"/>
      <c r="S316" s="28" t="str">
        <f t="shared" si="24"/>
        <v/>
      </c>
    </row>
    <row r="317" spans="2:19" ht="24.95" customHeight="1" x14ac:dyDescent="0.25">
      <c r="B317" s="48" t="str">
        <f>IF(TipoT!C317="","",TipoT!B317)</f>
        <v/>
      </c>
      <c r="C317" s="26"/>
      <c r="D317" s="57"/>
      <c r="E317" s="57"/>
      <c r="F317" s="50" t="str">
        <f t="shared" si="20"/>
        <v/>
      </c>
      <c r="G317" s="26"/>
      <c r="H317" s="51" t="str">
        <f>IF(B317="","",VLOOKUP(B317,TipoT!$B$7:$E$506,4,0))</f>
        <v/>
      </c>
      <c r="I317" s="51" t="str">
        <f>IF(H317="","",VLOOKUP(H317,Funcionários!$B$7:$E$1006,4,0))</f>
        <v/>
      </c>
      <c r="J317" s="51" t="str">
        <f>IF(B317="","",VLOOKUP(B317,TipoT!$B$7:$F$506,5,0))</f>
        <v/>
      </c>
      <c r="K317" s="32"/>
      <c r="L317" s="55"/>
      <c r="M317" s="56"/>
      <c r="N317" s="54" t="str">
        <f t="shared" si="21"/>
        <v/>
      </c>
      <c r="O317" s="54" t="str">
        <f t="shared" si="22"/>
        <v/>
      </c>
      <c r="P317" s="54" t="str">
        <f t="shared" si="23"/>
        <v/>
      </c>
      <c r="Q317" s="32"/>
      <c r="R317" s="26"/>
      <c r="S317" s="28" t="str">
        <f t="shared" si="24"/>
        <v/>
      </c>
    </row>
    <row r="318" spans="2:19" ht="24.95" customHeight="1" x14ac:dyDescent="0.25">
      <c r="B318" s="48" t="str">
        <f>IF(TipoT!C318="","",TipoT!B318)</f>
        <v/>
      </c>
      <c r="C318" s="26"/>
      <c r="D318" s="57"/>
      <c r="E318" s="57"/>
      <c r="F318" s="50" t="str">
        <f t="shared" si="20"/>
        <v/>
      </c>
      <c r="G318" s="26"/>
      <c r="H318" s="51" t="str">
        <f>IF(B318="","",VLOOKUP(B318,TipoT!$B$7:$E$506,4,0))</f>
        <v/>
      </c>
      <c r="I318" s="51" t="str">
        <f>IF(H318="","",VLOOKUP(H318,Funcionários!$B$7:$E$1006,4,0))</f>
        <v/>
      </c>
      <c r="J318" s="51" t="str">
        <f>IF(B318="","",VLOOKUP(B318,TipoT!$B$7:$F$506,5,0))</f>
        <v/>
      </c>
      <c r="K318" s="32"/>
      <c r="L318" s="55"/>
      <c r="M318" s="56"/>
      <c r="N318" s="54" t="str">
        <f t="shared" si="21"/>
        <v/>
      </c>
      <c r="O318" s="54" t="str">
        <f t="shared" si="22"/>
        <v/>
      </c>
      <c r="P318" s="54" t="str">
        <f t="shared" si="23"/>
        <v/>
      </c>
      <c r="Q318" s="32"/>
      <c r="R318" s="26"/>
      <c r="S318" s="28" t="str">
        <f t="shared" si="24"/>
        <v/>
      </c>
    </row>
    <row r="319" spans="2:19" ht="24.95" customHeight="1" x14ac:dyDescent="0.25">
      <c r="B319" s="48" t="str">
        <f>IF(TipoT!C319="","",TipoT!B319)</f>
        <v/>
      </c>
      <c r="C319" s="26"/>
      <c r="D319" s="57"/>
      <c r="E319" s="57"/>
      <c r="F319" s="50" t="str">
        <f t="shared" si="20"/>
        <v/>
      </c>
      <c r="G319" s="26"/>
      <c r="H319" s="51" t="str">
        <f>IF(B319="","",VLOOKUP(B319,TipoT!$B$7:$E$506,4,0))</f>
        <v/>
      </c>
      <c r="I319" s="51" t="str">
        <f>IF(H319="","",VLOOKUP(H319,Funcionários!$B$7:$E$1006,4,0))</f>
        <v/>
      </c>
      <c r="J319" s="51" t="str">
        <f>IF(B319="","",VLOOKUP(B319,TipoT!$B$7:$F$506,5,0))</f>
        <v/>
      </c>
      <c r="K319" s="32"/>
      <c r="L319" s="55"/>
      <c r="M319" s="56"/>
      <c r="N319" s="54" t="str">
        <f t="shared" si="21"/>
        <v/>
      </c>
      <c r="O319" s="54" t="str">
        <f t="shared" si="22"/>
        <v/>
      </c>
      <c r="P319" s="54" t="str">
        <f t="shared" si="23"/>
        <v/>
      </c>
      <c r="Q319" s="32"/>
      <c r="R319" s="26"/>
      <c r="S319" s="28" t="str">
        <f t="shared" si="24"/>
        <v/>
      </c>
    </row>
    <row r="320" spans="2:19" ht="24.95" customHeight="1" x14ac:dyDescent="0.25">
      <c r="B320" s="48" t="str">
        <f>IF(TipoT!C320="","",TipoT!B320)</f>
        <v/>
      </c>
      <c r="C320" s="26"/>
      <c r="D320" s="57"/>
      <c r="E320" s="57"/>
      <c r="F320" s="50" t="str">
        <f t="shared" si="20"/>
        <v/>
      </c>
      <c r="G320" s="26"/>
      <c r="H320" s="51" t="str">
        <f>IF(B320="","",VLOOKUP(B320,TipoT!$B$7:$E$506,4,0))</f>
        <v/>
      </c>
      <c r="I320" s="51" t="str">
        <f>IF(H320="","",VLOOKUP(H320,Funcionários!$B$7:$E$1006,4,0))</f>
        <v/>
      </c>
      <c r="J320" s="51" t="str">
        <f>IF(B320="","",VLOOKUP(B320,TipoT!$B$7:$F$506,5,0))</f>
        <v/>
      </c>
      <c r="K320" s="32"/>
      <c r="L320" s="55"/>
      <c r="M320" s="56"/>
      <c r="N320" s="54" t="str">
        <f t="shared" si="21"/>
        <v/>
      </c>
      <c r="O320" s="54" t="str">
        <f t="shared" si="22"/>
        <v/>
      </c>
      <c r="P320" s="54" t="str">
        <f t="shared" si="23"/>
        <v/>
      </c>
      <c r="Q320" s="32"/>
      <c r="R320" s="26"/>
      <c r="S320" s="28" t="str">
        <f t="shared" si="24"/>
        <v/>
      </c>
    </row>
    <row r="321" spans="2:19" ht="24.95" customHeight="1" x14ac:dyDescent="0.25">
      <c r="B321" s="48" t="str">
        <f>IF(TipoT!C321="","",TipoT!B321)</f>
        <v/>
      </c>
      <c r="C321" s="26"/>
      <c r="D321" s="57"/>
      <c r="E321" s="57"/>
      <c r="F321" s="50" t="str">
        <f t="shared" si="20"/>
        <v/>
      </c>
      <c r="G321" s="26"/>
      <c r="H321" s="51" t="str">
        <f>IF(B321="","",VLOOKUP(B321,TipoT!$B$7:$E$506,4,0))</f>
        <v/>
      </c>
      <c r="I321" s="51" t="str">
        <f>IF(H321="","",VLOOKUP(H321,Funcionários!$B$7:$E$1006,4,0))</f>
        <v/>
      </c>
      <c r="J321" s="51" t="str">
        <f>IF(B321="","",VLOOKUP(B321,TipoT!$B$7:$F$506,5,0))</f>
        <v/>
      </c>
      <c r="K321" s="32"/>
      <c r="L321" s="55"/>
      <c r="M321" s="56"/>
      <c r="N321" s="54" t="str">
        <f t="shared" si="21"/>
        <v/>
      </c>
      <c r="O321" s="54" t="str">
        <f t="shared" si="22"/>
        <v/>
      </c>
      <c r="P321" s="54" t="str">
        <f t="shared" si="23"/>
        <v/>
      </c>
      <c r="Q321" s="32"/>
      <c r="R321" s="26"/>
      <c r="S321" s="28" t="str">
        <f t="shared" si="24"/>
        <v/>
      </c>
    </row>
    <row r="322" spans="2:19" ht="24.95" customHeight="1" x14ac:dyDescent="0.25">
      <c r="B322" s="48" t="str">
        <f>IF(TipoT!C322="","",TipoT!B322)</f>
        <v/>
      </c>
      <c r="C322" s="26"/>
      <c r="D322" s="57"/>
      <c r="E322" s="57"/>
      <c r="F322" s="50" t="str">
        <f t="shared" si="20"/>
        <v/>
      </c>
      <c r="G322" s="26"/>
      <c r="H322" s="51" t="str">
        <f>IF(B322="","",VLOOKUP(B322,TipoT!$B$7:$E$506,4,0))</f>
        <v/>
      </c>
      <c r="I322" s="51" t="str">
        <f>IF(H322="","",VLOOKUP(H322,Funcionários!$B$7:$E$1006,4,0))</f>
        <v/>
      </c>
      <c r="J322" s="51" t="str">
        <f>IF(B322="","",VLOOKUP(B322,TipoT!$B$7:$F$506,5,0))</f>
        <v/>
      </c>
      <c r="K322" s="32"/>
      <c r="L322" s="55"/>
      <c r="M322" s="56"/>
      <c r="N322" s="54" t="str">
        <f t="shared" si="21"/>
        <v/>
      </c>
      <c r="O322" s="54" t="str">
        <f t="shared" si="22"/>
        <v/>
      </c>
      <c r="P322" s="54" t="str">
        <f t="shared" si="23"/>
        <v/>
      </c>
      <c r="Q322" s="32"/>
      <c r="R322" s="26"/>
      <c r="S322" s="28" t="str">
        <f t="shared" si="24"/>
        <v/>
      </c>
    </row>
    <row r="323" spans="2:19" ht="24.95" customHeight="1" x14ac:dyDescent="0.25">
      <c r="B323" s="48" t="str">
        <f>IF(TipoT!C323="","",TipoT!B323)</f>
        <v/>
      </c>
      <c r="C323" s="26"/>
      <c r="D323" s="57"/>
      <c r="E323" s="57"/>
      <c r="F323" s="50" t="str">
        <f t="shared" si="20"/>
        <v/>
      </c>
      <c r="G323" s="26"/>
      <c r="H323" s="51" t="str">
        <f>IF(B323="","",VLOOKUP(B323,TipoT!$B$7:$E$506,4,0))</f>
        <v/>
      </c>
      <c r="I323" s="51" t="str">
        <f>IF(H323="","",VLOOKUP(H323,Funcionários!$B$7:$E$1006,4,0))</f>
        <v/>
      </c>
      <c r="J323" s="51" t="str">
        <f>IF(B323="","",VLOOKUP(B323,TipoT!$B$7:$F$506,5,0))</f>
        <v/>
      </c>
      <c r="K323" s="32"/>
      <c r="L323" s="55"/>
      <c r="M323" s="56"/>
      <c r="N323" s="54" t="str">
        <f t="shared" si="21"/>
        <v/>
      </c>
      <c r="O323" s="54" t="str">
        <f t="shared" si="22"/>
        <v/>
      </c>
      <c r="P323" s="54" t="str">
        <f t="shared" si="23"/>
        <v/>
      </c>
      <c r="Q323" s="32"/>
      <c r="R323" s="26"/>
      <c r="S323" s="28" t="str">
        <f t="shared" si="24"/>
        <v/>
      </c>
    </row>
    <row r="324" spans="2:19" ht="24.95" customHeight="1" x14ac:dyDescent="0.25">
      <c r="B324" s="48" t="str">
        <f>IF(TipoT!C324="","",TipoT!B324)</f>
        <v/>
      </c>
      <c r="C324" s="26"/>
      <c r="D324" s="57"/>
      <c r="E324" s="57"/>
      <c r="F324" s="50" t="str">
        <f t="shared" si="20"/>
        <v/>
      </c>
      <c r="G324" s="26"/>
      <c r="H324" s="51" t="str">
        <f>IF(B324="","",VLOOKUP(B324,TipoT!$B$7:$E$506,4,0))</f>
        <v/>
      </c>
      <c r="I324" s="51" t="str">
        <f>IF(H324="","",VLOOKUP(H324,Funcionários!$B$7:$E$1006,4,0))</f>
        <v/>
      </c>
      <c r="J324" s="51" t="str">
        <f>IF(B324="","",VLOOKUP(B324,TipoT!$B$7:$F$506,5,0))</f>
        <v/>
      </c>
      <c r="K324" s="32"/>
      <c r="L324" s="55"/>
      <c r="M324" s="56"/>
      <c r="N324" s="54" t="str">
        <f t="shared" si="21"/>
        <v/>
      </c>
      <c r="O324" s="54" t="str">
        <f t="shared" si="22"/>
        <v/>
      </c>
      <c r="P324" s="54" t="str">
        <f t="shared" si="23"/>
        <v/>
      </c>
      <c r="Q324" s="32"/>
      <c r="R324" s="26"/>
      <c r="S324" s="28" t="str">
        <f t="shared" si="24"/>
        <v/>
      </c>
    </row>
    <row r="325" spans="2:19" ht="24.95" customHeight="1" x14ac:dyDescent="0.25">
      <c r="B325" s="48" t="str">
        <f>IF(TipoT!C325="","",TipoT!B325)</f>
        <v/>
      </c>
      <c r="C325" s="26"/>
      <c r="D325" s="57"/>
      <c r="E325" s="57"/>
      <c r="F325" s="50" t="str">
        <f t="shared" si="20"/>
        <v/>
      </c>
      <c r="G325" s="26"/>
      <c r="H325" s="51" t="str">
        <f>IF(B325="","",VLOOKUP(B325,TipoT!$B$7:$E$506,4,0))</f>
        <v/>
      </c>
      <c r="I325" s="51" t="str">
        <f>IF(H325="","",VLOOKUP(H325,Funcionários!$B$7:$E$1006,4,0))</f>
        <v/>
      </c>
      <c r="J325" s="51" t="str">
        <f>IF(B325="","",VLOOKUP(B325,TipoT!$B$7:$F$506,5,0))</f>
        <v/>
      </c>
      <c r="K325" s="32"/>
      <c r="L325" s="55"/>
      <c r="M325" s="56"/>
      <c r="N325" s="54" t="str">
        <f t="shared" si="21"/>
        <v/>
      </c>
      <c r="O325" s="54" t="str">
        <f t="shared" si="22"/>
        <v/>
      </c>
      <c r="P325" s="54" t="str">
        <f t="shared" si="23"/>
        <v/>
      </c>
      <c r="Q325" s="32"/>
      <c r="R325" s="26"/>
      <c r="S325" s="28" t="str">
        <f t="shared" si="24"/>
        <v/>
      </c>
    </row>
    <row r="326" spans="2:19" ht="24.95" customHeight="1" x14ac:dyDescent="0.25">
      <c r="B326" s="48" t="str">
        <f>IF(TipoT!C326="","",TipoT!B326)</f>
        <v/>
      </c>
      <c r="C326" s="26"/>
      <c r="D326" s="57"/>
      <c r="E326" s="57"/>
      <c r="F326" s="50" t="str">
        <f t="shared" si="20"/>
        <v/>
      </c>
      <c r="G326" s="26"/>
      <c r="H326" s="51" t="str">
        <f>IF(B326="","",VLOOKUP(B326,TipoT!$B$7:$E$506,4,0))</f>
        <v/>
      </c>
      <c r="I326" s="51" t="str">
        <f>IF(H326="","",VLOOKUP(H326,Funcionários!$B$7:$E$1006,4,0))</f>
        <v/>
      </c>
      <c r="J326" s="51" t="str">
        <f>IF(B326="","",VLOOKUP(B326,TipoT!$B$7:$F$506,5,0))</f>
        <v/>
      </c>
      <c r="K326" s="32"/>
      <c r="L326" s="55"/>
      <c r="M326" s="56"/>
      <c r="N326" s="54" t="str">
        <f t="shared" si="21"/>
        <v/>
      </c>
      <c r="O326" s="54" t="str">
        <f t="shared" si="22"/>
        <v/>
      </c>
      <c r="P326" s="54" t="str">
        <f t="shared" si="23"/>
        <v/>
      </c>
      <c r="Q326" s="32"/>
      <c r="R326" s="26"/>
      <c r="S326" s="28" t="str">
        <f t="shared" si="24"/>
        <v/>
      </c>
    </row>
    <row r="327" spans="2:19" ht="24.95" customHeight="1" x14ac:dyDescent="0.25">
      <c r="B327" s="48" t="str">
        <f>IF(TipoT!C327="","",TipoT!B327)</f>
        <v/>
      </c>
      <c r="C327" s="26"/>
      <c r="D327" s="57"/>
      <c r="E327" s="57"/>
      <c r="F327" s="50" t="str">
        <f t="shared" si="20"/>
        <v/>
      </c>
      <c r="G327" s="26"/>
      <c r="H327" s="51" t="str">
        <f>IF(B327="","",VLOOKUP(B327,TipoT!$B$7:$E$506,4,0))</f>
        <v/>
      </c>
      <c r="I327" s="51" t="str">
        <f>IF(H327="","",VLOOKUP(H327,Funcionários!$B$7:$E$1006,4,0))</f>
        <v/>
      </c>
      <c r="J327" s="51" t="str">
        <f>IF(B327="","",VLOOKUP(B327,TipoT!$B$7:$F$506,5,0))</f>
        <v/>
      </c>
      <c r="K327" s="32"/>
      <c r="L327" s="55"/>
      <c r="M327" s="56"/>
      <c r="N327" s="54" t="str">
        <f t="shared" si="21"/>
        <v/>
      </c>
      <c r="O327" s="54" t="str">
        <f t="shared" si="22"/>
        <v/>
      </c>
      <c r="P327" s="54" t="str">
        <f t="shared" si="23"/>
        <v/>
      </c>
      <c r="Q327" s="32"/>
      <c r="R327" s="26"/>
      <c r="S327" s="28" t="str">
        <f t="shared" si="24"/>
        <v/>
      </c>
    </row>
    <row r="328" spans="2:19" ht="24.95" customHeight="1" x14ac:dyDescent="0.25">
      <c r="B328" s="48" t="str">
        <f>IF(TipoT!C328="","",TipoT!B328)</f>
        <v/>
      </c>
      <c r="C328" s="26"/>
      <c r="D328" s="57"/>
      <c r="E328" s="57"/>
      <c r="F328" s="50" t="str">
        <f t="shared" ref="F328:F391" si="25">IF(E328=0,"",E328+1-D328)</f>
        <v/>
      </c>
      <c r="G328" s="26"/>
      <c r="H328" s="51" t="str">
        <f>IF(B328="","",VLOOKUP(B328,TipoT!$B$7:$E$506,4,0))</f>
        <v/>
      </c>
      <c r="I328" s="51" t="str">
        <f>IF(H328="","",VLOOKUP(H328,Funcionários!$B$7:$E$1006,4,0))</f>
        <v/>
      </c>
      <c r="J328" s="51" t="str">
        <f>IF(B328="","",VLOOKUP(B328,TipoT!$B$7:$F$506,5,0))</f>
        <v/>
      </c>
      <c r="K328" s="32"/>
      <c r="L328" s="55"/>
      <c r="M328" s="56"/>
      <c r="N328" s="54" t="str">
        <f t="shared" ref="N328:N391" si="26">IF(K328=0,"",L328/K328)</f>
        <v/>
      </c>
      <c r="O328" s="54" t="str">
        <f t="shared" ref="O328:O391" si="27">IF(J328="","",L328/J328)</f>
        <v/>
      </c>
      <c r="P328" s="54" t="str">
        <f t="shared" ref="P328:P391" si="28">IF(K328=0,"",O328/K328)</f>
        <v/>
      </c>
      <c r="Q328" s="32"/>
      <c r="R328" s="26"/>
      <c r="S328" s="28" t="str">
        <f t="shared" ref="S328:S391" si="29">IF(D328="","",TEXT(D328,"MMMM"))</f>
        <v/>
      </c>
    </row>
    <row r="329" spans="2:19" ht="24.95" customHeight="1" x14ac:dyDescent="0.25">
      <c r="B329" s="48" t="str">
        <f>IF(TipoT!C329="","",TipoT!B329)</f>
        <v/>
      </c>
      <c r="C329" s="26"/>
      <c r="D329" s="57"/>
      <c r="E329" s="57"/>
      <c r="F329" s="50" t="str">
        <f t="shared" si="25"/>
        <v/>
      </c>
      <c r="G329" s="26"/>
      <c r="H329" s="51" t="str">
        <f>IF(B329="","",VLOOKUP(B329,TipoT!$B$7:$E$506,4,0))</f>
        <v/>
      </c>
      <c r="I329" s="51" t="str">
        <f>IF(H329="","",VLOOKUP(H329,Funcionários!$B$7:$E$1006,4,0))</f>
        <v/>
      </c>
      <c r="J329" s="51" t="str">
        <f>IF(B329="","",VLOOKUP(B329,TipoT!$B$7:$F$506,5,0))</f>
        <v/>
      </c>
      <c r="K329" s="32"/>
      <c r="L329" s="55"/>
      <c r="M329" s="56"/>
      <c r="N329" s="54" t="str">
        <f t="shared" si="26"/>
        <v/>
      </c>
      <c r="O329" s="54" t="str">
        <f t="shared" si="27"/>
        <v/>
      </c>
      <c r="P329" s="54" t="str">
        <f t="shared" si="28"/>
        <v/>
      </c>
      <c r="Q329" s="32"/>
      <c r="R329" s="26"/>
      <c r="S329" s="28" t="str">
        <f t="shared" si="29"/>
        <v/>
      </c>
    </row>
    <row r="330" spans="2:19" ht="24.95" customHeight="1" x14ac:dyDescent="0.25">
      <c r="B330" s="48" t="str">
        <f>IF(TipoT!C330="","",TipoT!B330)</f>
        <v/>
      </c>
      <c r="C330" s="26"/>
      <c r="D330" s="57"/>
      <c r="E330" s="57"/>
      <c r="F330" s="50" t="str">
        <f t="shared" si="25"/>
        <v/>
      </c>
      <c r="G330" s="26"/>
      <c r="H330" s="51" t="str">
        <f>IF(B330="","",VLOOKUP(B330,TipoT!$B$7:$E$506,4,0))</f>
        <v/>
      </c>
      <c r="I330" s="51" t="str">
        <f>IF(H330="","",VLOOKUP(H330,Funcionários!$B$7:$E$1006,4,0))</f>
        <v/>
      </c>
      <c r="J330" s="51" t="str">
        <f>IF(B330="","",VLOOKUP(B330,TipoT!$B$7:$F$506,5,0))</f>
        <v/>
      </c>
      <c r="K330" s="32"/>
      <c r="L330" s="55"/>
      <c r="M330" s="56"/>
      <c r="N330" s="54" t="str">
        <f t="shared" si="26"/>
        <v/>
      </c>
      <c r="O330" s="54" t="str">
        <f t="shared" si="27"/>
        <v/>
      </c>
      <c r="P330" s="54" t="str">
        <f t="shared" si="28"/>
        <v/>
      </c>
      <c r="Q330" s="32"/>
      <c r="R330" s="26"/>
      <c r="S330" s="28" t="str">
        <f t="shared" si="29"/>
        <v/>
      </c>
    </row>
    <row r="331" spans="2:19" ht="24.95" customHeight="1" x14ac:dyDescent="0.25">
      <c r="B331" s="48" t="str">
        <f>IF(TipoT!C331="","",TipoT!B331)</f>
        <v/>
      </c>
      <c r="C331" s="26"/>
      <c r="D331" s="57"/>
      <c r="E331" s="57"/>
      <c r="F331" s="50" t="str">
        <f t="shared" si="25"/>
        <v/>
      </c>
      <c r="G331" s="26"/>
      <c r="H331" s="51" t="str">
        <f>IF(B331="","",VLOOKUP(B331,TipoT!$B$7:$E$506,4,0))</f>
        <v/>
      </c>
      <c r="I331" s="51" t="str">
        <f>IF(H331="","",VLOOKUP(H331,Funcionários!$B$7:$E$1006,4,0))</f>
        <v/>
      </c>
      <c r="J331" s="51" t="str">
        <f>IF(B331="","",VLOOKUP(B331,TipoT!$B$7:$F$506,5,0))</f>
        <v/>
      </c>
      <c r="K331" s="32"/>
      <c r="L331" s="55"/>
      <c r="M331" s="56"/>
      <c r="N331" s="54" t="str">
        <f t="shared" si="26"/>
        <v/>
      </c>
      <c r="O331" s="54" t="str">
        <f t="shared" si="27"/>
        <v/>
      </c>
      <c r="P331" s="54" t="str">
        <f t="shared" si="28"/>
        <v/>
      </c>
      <c r="Q331" s="32"/>
      <c r="R331" s="26"/>
      <c r="S331" s="28" t="str">
        <f t="shared" si="29"/>
        <v/>
      </c>
    </row>
    <row r="332" spans="2:19" ht="24.95" customHeight="1" x14ac:dyDescent="0.25">
      <c r="B332" s="48" t="str">
        <f>IF(TipoT!C332="","",TipoT!B332)</f>
        <v/>
      </c>
      <c r="C332" s="26"/>
      <c r="D332" s="57"/>
      <c r="E332" s="57"/>
      <c r="F332" s="50" t="str">
        <f t="shared" si="25"/>
        <v/>
      </c>
      <c r="G332" s="26"/>
      <c r="H332" s="51" t="str">
        <f>IF(B332="","",VLOOKUP(B332,TipoT!$B$7:$E$506,4,0))</f>
        <v/>
      </c>
      <c r="I332" s="51" t="str">
        <f>IF(H332="","",VLOOKUP(H332,Funcionários!$B$7:$E$1006,4,0))</f>
        <v/>
      </c>
      <c r="J332" s="51" t="str">
        <f>IF(B332="","",VLOOKUP(B332,TipoT!$B$7:$F$506,5,0))</f>
        <v/>
      </c>
      <c r="K332" s="32"/>
      <c r="L332" s="55"/>
      <c r="M332" s="56"/>
      <c r="N332" s="54" t="str">
        <f t="shared" si="26"/>
        <v/>
      </c>
      <c r="O332" s="54" t="str">
        <f t="shared" si="27"/>
        <v/>
      </c>
      <c r="P332" s="54" t="str">
        <f t="shared" si="28"/>
        <v/>
      </c>
      <c r="Q332" s="32"/>
      <c r="R332" s="26"/>
      <c r="S332" s="28" t="str">
        <f t="shared" si="29"/>
        <v/>
      </c>
    </row>
    <row r="333" spans="2:19" ht="24.95" customHeight="1" x14ac:dyDescent="0.25">
      <c r="B333" s="48" t="str">
        <f>IF(TipoT!C333="","",TipoT!B333)</f>
        <v/>
      </c>
      <c r="C333" s="26"/>
      <c r="D333" s="57"/>
      <c r="E333" s="57"/>
      <c r="F333" s="50" t="str">
        <f t="shared" si="25"/>
        <v/>
      </c>
      <c r="G333" s="26"/>
      <c r="H333" s="51" t="str">
        <f>IF(B333="","",VLOOKUP(B333,TipoT!$B$7:$E$506,4,0))</f>
        <v/>
      </c>
      <c r="I333" s="51" t="str">
        <f>IF(H333="","",VLOOKUP(H333,Funcionários!$B$7:$E$1006,4,0))</f>
        <v/>
      </c>
      <c r="J333" s="51" t="str">
        <f>IF(B333="","",VLOOKUP(B333,TipoT!$B$7:$F$506,5,0))</f>
        <v/>
      </c>
      <c r="K333" s="32"/>
      <c r="L333" s="55"/>
      <c r="M333" s="56"/>
      <c r="N333" s="54" t="str">
        <f t="shared" si="26"/>
        <v/>
      </c>
      <c r="O333" s="54" t="str">
        <f t="shared" si="27"/>
        <v/>
      </c>
      <c r="P333" s="54" t="str">
        <f t="shared" si="28"/>
        <v/>
      </c>
      <c r="Q333" s="32"/>
      <c r="R333" s="26"/>
      <c r="S333" s="28" t="str">
        <f t="shared" si="29"/>
        <v/>
      </c>
    </row>
    <row r="334" spans="2:19" ht="24.95" customHeight="1" x14ac:dyDescent="0.25">
      <c r="B334" s="48" t="str">
        <f>IF(TipoT!C334="","",TipoT!B334)</f>
        <v/>
      </c>
      <c r="C334" s="26"/>
      <c r="D334" s="57"/>
      <c r="E334" s="57"/>
      <c r="F334" s="50" t="str">
        <f t="shared" si="25"/>
        <v/>
      </c>
      <c r="G334" s="26"/>
      <c r="H334" s="51" t="str">
        <f>IF(B334="","",VLOOKUP(B334,TipoT!$B$7:$E$506,4,0))</f>
        <v/>
      </c>
      <c r="I334" s="51" t="str">
        <f>IF(H334="","",VLOOKUP(H334,Funcionários!$B$7:$E$1006,4,0))</f>
        <v/>
      </c>
      <c r="J334" s="51" t="str">
        <f>IF(B334="","",VLOOKUP(B334,TipoT!$B$7:$F$506,5,0))</f>
        <v/>
      </c>
      <c r="K334" s="32"/>
      <c r="L334" s="55"/>
      <c r="M334" s="56"/>
      <c r="N334" s="54" t="str">
        <f t="shared" si="26"/>
        <v/>
      </c>
      <c r="O334" s="54" t="str">
        <f t="shared" si="27"/>
        <v/>
      </c>
      <c r="P334" s="54" t="str">
        <f t="shared" si="28"/>
        <v/>
      </c>
      <c r="Q334" s="32"/>
      <c r="R334" s="26"/>
      <c r="S334" s="28" t="str">
        <f t="shared" si="29"/>
        <v/>
      </c>
    </row>
    <row r="335" spans="2:19" ht="24.95" customHeight="1" x14ac:dyDescent="0.25">
      <c r="B335" s="48" t="str">
        <f>IF(TipoT!C335="","",TipoT!B335)</f>
        <v/>
      </c>
      <c r="C335" s="26"/>
      <c r="D335" s="57"/>
      <c r="E335" s="57"/>
      <c r="F335" s="50" t="str">
        <f t="shared" si="25"/>
        <v/>
      </c>
      <c r="G335" s="26"/>
      <c r="H335" s="51" t="str">
        <f>IF(B335="","",VLOOKUP(B335,TipoT!$B$7:$E$506,4,0))</f>
        <v/>
      </c>
      <c r="I335" s="51" t="str">
        <f>IF(H335="","",VLOOKUP(H335,Funcionários!$B$7:$E$1006,4,0))</f>
        <v/>
      </c>
      <c r="J335" s="51" t="str">
        <f>IF(B335="","",VLOOKUP(B335,TipoT!$B$7:$F$506,5,0))</f>
        <v/>
      </c>
      <c r="K335" s="32"/>
      <c r="L335" s="55"/>
      <c r="M335" s="56"/>
      <c r="N335" s="54" t="str">
        <f t="shared" si="26"/>
        <v/>
      </c>
      <c r="O335" s="54" t="str">
        <f t="shared" si="27"/>
        <v/>
      </c>
      <c r="P335" s="54" t="str">
        <f t="shared" si="28"/>
        <v/>
      </c>
      <c r="Q335" s="32"/>
      <c r="R335" s="26"/>
      <c r="S335" s="28" t="str">
        <f t="shared" si="29"/>
        <v/>
      </c>
    </row>
    <row r="336" spans="2:19" ht="24.95" customHeight="1" x14ac:dyDescent="0.25">
      <c r="B336" s="48" t="str">
        <f>IF(TipoT!C336="","",TipoT!B336)</f>
        <v/>
      </c>
      <c r="C336" s="26"/>
      <c r="D336" s="57"/>
      <c r="E336" s="57"/>
      <c r="F336" s="50" t="str">
        <f t="shared" si="25"/>
        <v/>
      </c>
      <c r="G336" s="26"/>
      <c r="H336" s="51" t="str">
        <f>IF(B336="","",VLOOKUP(B336,TipoT!$B$7:$E$506,4,0))</f>
        <v/>
      </c>
      <c r="I336" s="51" t="str">
        <f>IF(H336="","",VLOOKUP(H336,Funcionários!$B$7:$E$1006,4,0))</f>
        <v/>
      </c>
      <c r="J336" s="51" t="str">
        <f>IF(B336="","",VLOOKUP(B336,TipoT!$B$7:$F$506,5,0))</f>
        <v/>
      </c>
      <c r="K336" s="32"/>
      <c r="L336" s="55"/>
      <c r="M336" s="56"/>
      <c r="N336" s="54" t="str">
        <f t="shared" si="26"/>
        <v/>
      </c>
      <c r="O336" s="54" t="str">
        <f t="shared" si="27"/>
        <v/>
      </c>
      <c r="P336" s="54" t="str">
        <f t="shared" si="28"/>
        <v/>
      </c>
      <c r="Q336" s="32"/>
      <c r="R336" s="26"/>
      <c r="S336" s="28" t="str">
        <f t="shared" si="29"/>
        <v/>
      </c>
    </row>
    <row r="337" spans="2:19" ht="24.95" customHeight="1" x14ac:dyDescent="0.25">
      <c r="B337" s="48" t="str">
        <f>IF(TipoT!C337="","",TipoT!B337)</f>
        <v/>
      </c>
      <c r="C337" s="26"/>
      <c r="D337" s="57"/>
      <c r="E337" s="57"/>
      <c r="F337" s="50" t="str">
        <f t="shared" si="25"/>
        <v/>
      </c>
      <c r="G337" s="26"/>
      <c r="H337" s="51" t="str">
        <f>IF(B337="","",VLOOKUP(B337,TipoT!$B$7:$E$506,4,0))</f>
        <v/>
      </c>
      <c r="I337" s="51" t="str">
        <f>IF(H337="","",VLOOKUP(H337,Funcionários!$B$7:$E$1006,4,0))</f>
        <v/>
      </c>
      <c r="J337" s="51" t="str">
        <f>IF(B337="","",VLOOKUP(B337,TipoT!$B$7:$F$506,5,0))</f>
        <v/>
      </c>
      <c r="K337" s="32"/>
      <c r="L337" s="55"/>
      <c r="M337" s="56"/>
      <c r="N337" s="54" t="str">
        <f t="shared" si="26"/>
        <v/>
      </c>
      <c r="O337" s="54" t="str">
        <f t="shared" si="27"/>
        <v/>
      </c>
      <c r="P337" s="54" t="str">
        <f t="shared" si="28"/>
        <v/>
      </c>
      <c r="Q337" s="32"/>
      <c r="R337" s="26"/>
      <c r="S337" s="28" t="str">
        <f t="shared" si="29"/>
        <v/>
      </c>
    </row>
    <row r="338" spans="2:19" ht="24.95" customHeight="1" x14ac:dyDescent="0.25">
      <c r="B338" s="48" t="str">
        <f>IF(TipoT!C338="","",TipoT!B338)</f>
        <v/>
      </c>
      <c r="C338" s="26"/>
      <c r="D338" s="57"/>
      <c r="E338" s="57"/>
      <c r="F338" s="50" t="str">
        <f t="shared" si="25"/>
        <v/>
      </c>
      <c r="G338" s="26"/>
      <c r="H338" s="51" t="str">
        <f>IF(B338="","",VLOOKUP(B338,TipoT!$B$7:$E$506,4,0))</f>
        <v/>
      </c>
      <c r="I338" s="51" t="str">
        <f>IF(H338="","",VLOOKUP(H338,Funcionários!$B$7:$E$1006,4,0))</f>
        <v/>
      </c>
      <c r="J338" s="51" t="str">
        <f>IF(B338="","",VLOOKUP(B338,TipoT!$B$7:$F$506,5,0))</f>
        <v/>
      </c>
      <c r="K338" s="32"/>
      <c r="L338" s="55"/>
      <c r="M338" s="56"/>
      <c r="N338" s="54" t="str">
        <f t="shared" si="26"/>
        <v/>
      </c>
      <c r="O338" s="54" t="str">
        <f t="shared" si="27"/>
        <v/>
      </c>
      <c r="P338" s="54" t="str">
        <f t="shared" si="28"/>
        <v/>
      </c>
      <c r="Q338" s="32"/>
      <c r="R338" s="26"/>
      <c r="S338" s="28" t="str">
        <f t="shared" si="29"/>
        <v/>
      </c>
    </row>
    <row r="339" spans="2:19" ht="24.95" customHeight="1" x14ac:dyDescent="0.25">
      <c r="B339" s="48" t="str">
        <f>IF(TipoT!C339="","",TipoT!B339)</f>
        <v/>
      </c>
      <c r="C339" s="26"/>
      <c r="D339" s="57"/>
      <c r="E339" s="57"/>
      <c r="F339" s="50" t="str">
        <f t="shared" si="25"/>
        <v/>
      </c>
      <c r="G339" s="26"/>
      <c r="H339" s="51" t="str">
        <f>IF(B339="","",VLOOKUP(B339,TipoT!$B$7:$E$506,4,0))</f>
        <v/>
      </c>
      <c r="I339" s="51" t="str">
        <f>IF(H339="","",VLOOKUP(H339,Funcionários!$B$7:$E$1006,4,0))</f>
        <v/>
      </c>
      <c r="J339" s="51" t="str">
        <f>IF(B339="","",VLOOKUP(B339,TipoT!$B$7:$F$506,5,0))</f>
        <v/>
      </c>
      <c r="K339" s="32"/>
      <c r="L339" s="55"/>
      <c r="M339" s="56"/>
      <c r="N339" s="54" t="str">
        <f t="shared" si="26"/>
        <v/>
      </c>
      <c r="O339" s="54" t="str">
        <f t="shared" si="27"/>
        <v/>
      </c>
      <c r="P339" s="54" t="str">
        <f t="shared" si="28"/>
        <v/>
      </c>
      <c r="Q339" s="32"/>
      <c r="R339" s="26"/>
      <c r="S339" s="28" t="str">
        <f t="shared" si="29"/>
        <v/>
      </c>
    </row>
    <row r="340" spans="2:19" ht="24.95" customHeight="1" x14ac:dyDescent="0.25">
      <c r="B340" s="48" t="str">
        <f>IF(TipoT!C340="","",TipoT!B340)</f>
        <v/>
      </c>
      <c r="C340" s="26"/>
      <c r="D340" s="57"/>
      <c r="E340" s="57"/>
      <c r="F340" s="50" t="str">
        <f t="shared" si="25"/>
        <v/>
      </c>
      <c r="G340" s="26"/>
      <c r="H340" s="51" t="str">
        <f>IF(B340="","",VLOOKUP(B340,TipoT!$B$7:$E$506,4,0))</f>
        <v/>
      </c>
      <c r="I340" s="51" t="str">
        <f>IF(H340="","",VLOOKUP(H340,Funcionários!$B$7:$E$1006,4,0))</f>
        <v/>
      </c>
      <c r="J340" s="51" t="str">
        <f>IF(B340="","",VLOOKUP(B340,TipoT!$B$7:$F$506,5,0))</f>
        <v/>
      </c>
      <c r="K340" s="32"/>
      <c r="L340" s="55"/>
      <c r="M340" s="56"/>
      <c r="N340" s="54" t="str">
        <f t="shared" si="26"/>
        <v/>
      </c>
      <c r="O340" s="54" t="str">
        <f t="shared" si="27"/>
        <v/>
      </c>
      <c r="P340" s="54" t="str">
        <f t="shared" si="28"/>
        <v/>
      </c>
      <c r="Q340" s="32"/>
      <c r="R340" s="26"/>
      <c r="S340" s="28" t="str">
        <f t="shared" si="29"/>
        <v/>
      </c>
    </row>
    <row r="341" spans="2:19" ht="24.95" customHeight="1" x14ac:dyDescent="0.25">
      <c r="B341" s="48" t="str">
        <f>IF(TipoT!C341="","",TipoT!B341)</f>
        <v/>
      </c>
      <c r="C341" s="26"/>
      <c r="D341" s="57"/>
      <c r="E341" s="57"/>
      <c r="F341" s="50" t="str">
        <f t="shared" si="25"/>
        <v/>
      </c>
      <c r="G341" s="26"/>
      <c r="H341" s="51" t="str">
        <f>IF(B341="","",VLOOKUP(B341,TipoT!$B$7:$E$506,4,0))</f>
        <v/>
      </c>
      <c r="I341" s="51" t="str">
        <f>IF(H341="","",VLOOKUP(H341,Funcionários!$B$7:$E$1006,4,0))</f>
        <v/>
      </c>
      <c r="J341" s="51" t="str">
        <f>IF(B341="","",VLOOKUP(B341,TipoT!$B$7:$F$506,5,0))</f>
        <v/>
      </c>
      <c r="K341" s="32"/>
      <c r="L341" s="55"/>
      <c r="M341" s="56"/>
      <c r="N341" s="54" t="str">
        <f t="shared" si="26"/>
        <v/>
      </c>
      <c r="O341" s="54" t="str">
        <f t="shared" si="27"/>
        <v/>
      </c>
      <c r="P341" s="54" t="str">
        <f t="shared" si="28"/>
        <v/>
      </c>
      <c r="Q341" s="32"/>
      <c r="R341" s="26"/>
      <c r="S341" s="28" t="str">
        <f t="shared" si="29"/>
        <v/>
      </c>
    </row>
    <row r="342" spans="2:19" ht="24.95" customHeight="1" x14ac:dyDescent="0.25">
      <c r="B342" s="48" t="str">
        <f>IF(TipoT!C342="","",TipoT!B342)</f>
        <v/>
      </c>
      <c r="C342" s="26"/>
      <c r="D342" s="57"/>
      <c r="E342" s="57"/>
      <c r="F342" s="50" t="str">
        <f t="shared" si="25"/>
        <v/>
      </c>
      <c r="G342" s="26"/>
      <c r="H342" s="51" t="str">
        <f>IF(B342="","",VLOOKUP(B342,TipoT!$B$7:$E$506,4,0))</f>
        <v/>
      </c>
      <c r="I342" s="51" t="str">
        <f>IF(H342="","",VLOOKUP(H342,Funcionários!$B$7:$E$1006,4,0))</f>
        <v/>
      </c>
      <c r="J342" s="51" t="str">
        <f>IF(B342="","",VLOOKUP(B342,TipoT!$B$7:$F$506,5,0))</f>
        <v/>
      </c>
      <c r="K342" s="32"/>
      <c r="L342" s="55"/>
      <c r="M342" s="56"/>
      <c r="N342" s="54" t="str">
        <f t="shared" si="26"/>
        <v/>
      </c>
      <c r="O342" s="54" t="str">
        <f t="shared" si="27"/>
        <v/>
      </c>
      <c r="P342" s="54" t="str">
        <f t="shared" si="28"/>
        <v/>
      </c>
      <c r="Q342" s="32"/>
      <c r="R342" s="26"/>
      <c r="S342" s="28" t="str">
        <f t="shared" si="29"/>
        <v/>
      </c>
    </row>
    <row r="343" spans="2:19" ht="24.95" customHeight="1" x14ac:dyDescent="0.25">
      <c r="B343" s="48" t="str">
        <f>IF(TipoT!C343="","",TipoT!B343)</f>
        <v/>
      </c>
      <c r="C343" s="26"/>
      <c r="D343" s="57"/>
      <c r="E343" s="57"/>
      <c r="F343" s="50" t="str">
        <f t="shared" si="25"/>
        <v/>
      </c>
      <c r="G343" s="26"/>
      <c r="H343" s="51" t="str">
        <f>IF(B343="","",VLOOKUP(B343,TipoT!$B$7:$E$506,4,0))</f>
        <v/>
      </c>
      <c r="I343" s="51" t="str">
        <f>IF(H343="","",VLOOKUP(H343,Funcionários!$B$7:$E$1006,4,0))</f>
        <v/>
      </c>
      <c r="J343" s="51" t="str">
        <f>IF(B343="","",VLOOKUP(B343,TipoT!$B$7:$F$506,5,0))</f>
        <v/>
      </c>
      <c r="K343" s="32"/>
      <c r="L343" s="55"/>
      <c r="M343" s="56"/>
      <c r="N343" s="54" t="str">
        <f t="shared" si="26"/>
        <v/>
      </c>
      <c r="O343" s="54" t="str">
        <f t="shared" si="27"/>
        <v/>
      </c>
      <c r="P343" s="54" t="str">
        <f t="shared" si="28"/>
        <v/>
      </c>
      <c r="Q343" s="32"/>
      <c r="R343" s="26"/>
      <c r="S343" s="28" t="str">
        <f t="shared" si="29"/>
        <v/>
      </c>
    </row>
    <row r="344" spans="2:19" ht="24.95" customHeight="1" x14ac:dyDescent="0.25">
      <c r="B344" s="48" t="str">
        <f>IF(TipoT!C344="","",TipoT!B344)</f>
        <v/>
      </c>
      <c r="C344" s="26"/>
      <c r="D344" s="57"/>
      <c r="E344" s="57"/>
      <c r="F344" s="50" t="str">
        <f t="shared" si="25"/>
        <v/>
      </c>
      <c r="G344" s="26"/>
      <c r="H344" s="51" t="str">
        <f>IF(B344="","",VLOOKUP(B344,TipoT!$B$7:$E$506,4,0))</f>
        <v/>
      </c>
      <c r="I344" s="51" t="str">
        <f>IF(H344="","",VLOOKUP(H344,Funcionários!$B$7:$E$1006,4,0))</f>
        <v/>
      </c>
      <c r="J344" s="51" t="str">
        <f>IF(B344="","",VLOOKUP(B344,TipoT!$B$7:$F$506,5,0))</f>
        <v/>
      </c>
      <c r="K344" s="32"/>
      <c r="L344" s="55"/>
      <c r="M344" s="56"/>
      <c r="N344" s="54" t="str">
        <f t="shared" si="26"/>
        <v/>
      </c>
      <c r="O344" s="54" t="str">
        <f t="shared" si="27"/>
        <v/>
      </c>
      <c r="P344" s="54" t="str">
        <f t="shared" si="28"/>
        <v/>
      </c>
      <c r="Q344" s="32"/>
      <c r="R344" s="26"/>
      <c r="S344" s="28" t="str">
        <f t="shared" si="29"/>
        <v/>
      </c>
    </row>
    <row r="345" spans="2:19" ht="24.95" customHeight="1" x14ac:dyDescent="0.25">
      <c r="B345" s="48" t="str">
        <f>IF(TipoT!C345="","",TipoT!B345)</f>
        <v/>
      </c>
      <c r="C345" s="26"/>
      <c r="D345" s="57"/>
      <c r="E345" s="57"/>
      <c r="F345" s="50" t="str">
        <f t="shared" si="25"/>
        <v/>
      </c>
      <c r="G345" s="26"/>
      <c r="H345" s="51" t="str">
        <f>IF(B345="","",VLOOKUP(B345,TipoT!$B$7:$E$506,4,0))</f>
        <v/>
      </c>
      <c r="I345" s="51" t="str">
        <f>IF(H345="","",VLOOKUP(H345,Funcionários!$B$7:$E$1006,4,0))</f>
        <v/>
      </c>
      <c r="J345" s="51" t="str">
        <f>IF(B345="","",VLOOKUP(B345,TipoT!$B$7:$F$506,5,0))</f>
        <v/>
      </c>
      <c r="K345" s="32"/>
      <c r="L345" s="55"/>
      <c r="M345" s="56"/>
      <c r="N345" s="54" t="str">
        <f t="shared" si="26"/>
        <v/>
      </c>
      <c r="O345" s="54" t="str">
        <f t="shared" si="27"/>
        <v/>
      </c>
      <c r="P345" s="54" t="str">
        <f t="shared" si="28"/>
        <v/>
      </c>
      <c r="Q345" s="32"/>
      <c r="R345" s="26"/>
      <c r="S345" s="28" t="str">
        <f t="shared" si="29"/>
        <v/>
      </c>
    </row>
    <row r="346" spans="2:19" ht="24.95" customHeight="1" x14ac:dyDescent="0.25">
      <c r="B346" s="48" t="str">
        <f>IF(TipoT!C346="","",TipoT!B346)</f>
        <v/>
      </c>
      <c r="C346" s="26"/>
      <c r="D346" s="57"/>
      <c r="E346" s="57"/>
      <c r="F346" s="50" t="str">
        <f t="shared" si="25"/>
        <v/>
      </c>
      <c r="G346" s="26"/>
      <c r="H346" s="51" t="str">
        <f>IF(B346="","",VLOOKUP(B346,TipoT!$B$7:$E$506,4,0))</f>
        <v/>
      </c>
      <c r="I346" s="51" t="str">
        <f>IF(H346="","",VLOOKUP(H346,Funcionários!$B$7:$E$1006,4,0))</f>
        <v/>
      </c>
      <c r="J346" s="51" t="str">
        <f>IF(B346="","",VLOOKUP(B346,TipoT!$B$7:$F$506,5,0))</f>
        <v/>
      </c>
      <c r="K346" s="32"/>
      <c r="L346" s="55"/>
      <c r="M346" s="56"/>
      <c r="N346" s="54" t="str">
        <f t="shared" si="26"/>
        <v/>
      </c>
      <c r="O346" s="54" t="str">
        <f t="shared" si="27"/>
        <v/>
      </c>
      <c r="P346" s="54" t="str">
        <f t="shared" si="28"/>
        <v/>
      </c>
      <c r="Q346" s="32"/>
      <c r="R346" s="26"/>
      <c r="S346" s="28" t="str">
        <f t="shared" si="29"/>
        <v/>
      </c>
    </row>
    <row r="347" spans="2:19" ht="24.95" customHeight="1" x14ac:dyDescent="0.25">
      <c r="B347" s="48" t="str">
        <f>IF(TipoT!C347="","",TipoT!B347)</f>
        <v/>
      </c>
      <c r="C347" s="26"/>
      <c r="D347" s="57"/>
      <c r="E347" s="57"/>
      <c r="F347" s="50" t="str">
        <f t="shared" si="25"/>
        <v/>
      </c>
      <c r="G347" s="26"/>
      <c r="H347" s="51" t="str">
        <f>IF(B347="","",VLOOKUP(B347,TipoT!$B$7:$E$506,4,0))</f>
        <v/>
      </c>
      <c r="I347" s="51" t="str">
        <f>IF(H347="","",VLOOKUP(H347,Funcionários!$B$7:$E$1006,4,0))</f>
        <v/>
      </c>
      <c r="J347" s="51" t="str">
        <f>IF(B347="","",VLOOKUP(B347,TipoT!$B$7:$F$506,5,0))</f>
        <v/>
      </c>
      <c r="K347" s="32"/>
      <c r="L347" s="55"/>
      <c r="M347" s="56"/>
      <c r="N347" s="54" t="str">
        <f t="shared" si="26"/>
        <v/>
      </c>
      <c r="O347" s="54" t="str">
        <f t="shared" si="27"/>
        <v/>
      </c>
      <c r="P347" s="54" t="str">
        <f t="shared" si="28"/>
        <v/>
      </c>
      <c r="Q347" s="32"/>
      <c r="R347" s="26"/>
      <c r="S347" s="28" t="str">
        <f t="shared" si="29"/>
        <v/>
      </c>
    </row>
    <row r="348" spans="2:19" ht="24.95" customHeight="1" x14ac:dyDescent="0.25">
      <c r="B348" s="48" t="str">
        <f>IF(TipoT!C348="","",TipoT!B348)</f>
        <v/>
      </c>
      <c r="C348" s="26"/>
      <c r="D348" s="57"/>
      <c r="E348" s="57"/>
      <c r="F348" s="50" t="str">
        <f t="shared" si="25"/>
        <v/>
      </c>
      <c r="G348" s="26"/>
      <c r="H348" s="51" t="str">
        <f>IF(B348="","",VLOOKUP(B348,TipoT!$B$7:$E$506,4,0))</f>
        <v/>
      </c>
      <c r="I348" s="51" t="str">
        <f>IF(H348="","",VLOOKUP(H348,Funcionários!$B$7:$E$1006,4,0))</f>
        <v/>
      </c>
      <c r="J348" s="51" t="str">
        <f>IF(B348="","",VLOOKUP(B348,TipoT!$B$7:$F$506,5,0))</f>
        <v/>
      </c>
      <c r="K348" s="32"/>
      <c r="L348" s="55"/>
      <c r="M348" s="56"/>
      <c r="N348" s="54" t="str">
        <f t="shared" si="26"/>
        <v/>
      </c>
      <c r="O348" s="54" t="str">
        <f t="shared" si="27"/>
        <v/>
      </c>
      <c r="P348" s="54" t="str">
        <f t="shared" si="28"/>
        <v/>
      </c>
      <c r="Q348" s="32"/>
      <c r="R348" s="26"/>
      <c r="S348" s="28" t="str">
        <f t="shared" si="29"/>
        <v/>
      </c>
    </row>
    <row r="349" spans="2:19" ht="24.95" customHeight="1" x14ac:dyDescent="0.25">
      <c r="B349" s="48" t="str">
        <f>IF(TipoT!C349="","",TipoT!B349)</f>
        <v/>
      </c>
      <c r="C349" s="26"/>
      <c r="D349" s="57"/>
      <c r="E349" s="57"/>
      <c r="F349" s="50" t="str">
        <f t="shared" si="25"/>
        <v/>
      </c>
      <c r="G349" s="26"/>
      <c r="H349" s="51" t="str">
        <f>IF(B349="","",VLOOKUP(B349,TipoT!$B$7:$E$506,4,0))</f>
        <v/>
      </c>
      <c r="I349" s="51" t="str">
        <f>IF(H349="","",VLOOKUP(H349,Funcionários!$B$7:$E$1006,4,0))</f>
        <v/>
      </c>
      <c r="J349" s="51" t="str">
        <f>IF(B349="","",VLOOKUP(B349,TipoT!$B$7:$F$506,5,0))</f>
        <v/>
      </c>
      <c r="K349" s="32"/>
      <c r="L349" s="55"/>
      <c r="M349" s="56"/>
      <c r="N349" s="54" t="str">
        <f t="shared" si="26"/>
        <v/>
      </c>
      <c r="O349" s="54" t="str">
        <f t="shared" si="27"/>
        <v/>
      </c>
      <c r="P349" s="54" t="str">
        <f t="shared" si="28"/>
        <v/>
      </c>
      <c r="Q349" s="32"/>
      <c r="R349" s="26"/>
      <c r="S349" s="28" t="str">
        <f t="shared" si="29"/>
        <v/>
      </c>
    </row>
    <row r="350" spans="2:19" ht="24.95" customHeight="1" x14ac:dyDescent="0.25">
      <c r="B350" s="48" t="str">
        <f>IF(TipoT!C350="","",TipoT!B350)</f>
        <v/>
      </c>
      <c r="C350" s="26"/>
      <c r="D350" s="57"/>
      <c r="E350" s="57"/>
      <c r="F350" s="50" t="str">
        <f t="shared" si="25"/>
        <v/>
      </c>
      <c r="G350" s="26"/>
      <c r="H350" s="51" t="str">
        <f>IF(B350="","",VLOOKUP(B350,TipoT!$B$7:$E$506,4,0))</f>
        <v/>
      </c>
      <c r="I350" s="51" t="str">
        <f>IF(H350="","",VLOOKUP(H350,Funcionários!$B$7:$E$1006,4,0))</f>
        <v/>
      </c>
      <c r="J350" s="51" t="str">
        <f>IF(B350="","",VLOOKUP(B350,TipoT!$B$7:$F$506,5,0))</f>
        <v/>
      </c>
      <c r="K350" s="32"/>
      <c r="L350" s="55"/>
      <c r="M350" s="56"/>
      <c r="N350" s="54" t="str">
        <f t="shared" si="26"/>
        <v/>
      </c>
      <c r="O350" s="54" t="str">
        <f t="shared" si="27"/>
        <v/>
      </c>
      <c r="P350" s="54" t="str">
        <f t="shared" si="28"/>
        <v/>
      </c>
      <c r="Q350" s="32"/>
      <c r="R350" s="26"/>
      <c r="S350" s="28" t="str">
        <f t="shared" si="29"/>
        <v/>
      </c>
    </row>
    <row r="351" spans="2:19" ht="24.95" customHeight="1" x14ac:dyDescent="0.25">
      <c r="B351" s="48" t="str">
        <f>IF(TipoT!C351="","",TipoT!B351)</f>
        <v/>
      </c>
      <c r="C351" s="26"/>
      <c r="D351" s="57"/>
      <c r="E351" s="57"/>
      <c r="F351" s="50" t="str">
        <f t="shared" si="25"/>
        <v/>
      </c>
      <c r="G351" s="26"/>
      <c r="H351" s="51" t="str">
        <f>IF(B351="","",VLOOKUP(B351,TipoT!$B$7:$E$506,4,0))</f>
        <v/>
      </c>
      <c r="I351" s="51" t="str">
        <f>IF(H351="","",VLOOKUP(H351,Funcionários!$B$7:$E$1006,4,0))</f>
        <v/>
      </c>
      <c r="J351" s="51" t="str">
        <f>IF(B351="","",VLOOKUP(B351,TipoT!$B$7:$F$506,5,0))</f>
        <v/>
      </c>
      <c r="K351" s="32"/>
      <c r="L351" s="55"/>
      <c r="M351" s="56"/>
      <c r="N351" s="54" t="str">
        <f t="shared" si="26"/>
        <v/>
      </c>
      <c r="O351" s="54" t="str">
        <f t="shared" si="27"/>
        <v/>
      </c>
      <c r="P351" s="54" t="str">
        <f t="shared" si="28"/>
        <v/>
      </c>
      <c r="Q351" s="32"/>
      <c r="R351" s="26"/>
      <c r="S351" s="28" t="str">
        <f t="shared" si="29"/>
        <v/>
      </c>
    </row>
    <row r="352" spans="2:19" ht="24.95" customHeight="1" x14ac:dyDescent="0.25">
      <c r="B352" s="48" t="str">
        <f>IF(TipoT!C352="","",TipoT!B352)</f>
        <v/>
      </c>
      <c r="C352" s="26"/>
      <c r="D352" s="57"/>
      <c r="E352" s="57"/>
      <c r="F352" s="50" t="str">
        <f t="shared" si="25"/>
        <v/>
      </c>
      <c r="G352" s="26"/>
      <c r="H352" s="51" t="str">
        <f>IF(B352="","",VLOOKUP(B352,TipoT!$B$7:$E$506,4,0))</f>
        <v/>
      </c>
      <c r="I352" s="51" t="str">
        <f>IF(H352="","",VLOOKUP(H352,Funcionários!$B$7:$E$1006,4,0))</f>
        <v/>
      </c>
      <c r="J352" s="51" t="str">
        <f>IF(B352="","",VLOOKUP(B352,TipoT!$B$7:$F$506,5,0))</f>
        <v/>
      </c>
      <c r="K352" s="32"/>
      <c r="L352" s="55"/>
      <c r="M352" s="56"/>
      <c r="N352" s="54" t="str">
        <f t="shared" si="26"/>
        <v/>
      </c>
      <c r="O352" s="54" t="str">
        <f t="shared" si="27"/>
        <v/>
      </c>
      <c r="P352" s="54" t="str">
        <f t="shared" si="28"/>
        <v/>
      </c>
      <c r="Q352" s="32"/>
      <c r="R352" s="26"/>
      <c r="S352" s="28" t="str">
        <f t="shared" si="29"/>
        <v/>
      </c>
    </row>
    <row r="353" spans="2:19" ht="24.95" customHeight="1" x14ac:dyDescent="0.25">
      <c r="B353" s="48" t="str">
        <f>IF(TipoT!C353="","",TipoT!B353)</f>
        <v/>
      </c>
      <c r="C353" s="26"/>
      <c r="D353" s="57"/>
      <c r="E353" s="57"/>
      <c r="F353" s="50" t="str">
        <f t="shared" si="25"/>
        <v/>
      </c>
      <c r="G353" s="26"/>
      <c r="H353" s="51" t="str">
        <f>IF(B353="","",VLOOKUP(B353,TipoT!$B$7:$E$506,4,0))</f>
        <v/>
      </c>
      <c r="I353" s="51" t="str">
        <f>IF(H353="","",VLOOKUP(H353,Funcionários!$B$7:$E$1006,4,0))</f>
        <v/>
      </c>
      <c r="J353" s="51" t="str">
        <f>IF(B353="","",VLOOKUP(B353,TipoT!$B$7:$F$506,5,0))</f>
        <v/>
      </c>
      <c r="K353" s="32"/>
      <c r="L353" s="55"/>
      <c r="M353" s="56"/>
      <c r="N353" s="54" t="str">
        <f t="shared" si="26"/>
        <v/>
      </c>
      <c r="O353" s="54" t="str">
        <f t="shared" si="27"/>
        <v/>
      </c>
      <c r="P353" s="54" t="str">
        <f t="shared" si="28"/>
        <v/>
      </c>
      <c r="Q353" s="32"/>
      <c r="R353" s="26"/>
      <c r="S353" s="28" t="str">
        <f t="shared" si="29"/>
        <v/>
      </c>
    </row>
    <row r="354" spans="2:19" ht="24.95" customHeight="1" x14ac:dyDescent="0.25">
      <c r="B354" s="48" t="str">
        <f>IF(TipoT!C354="","",TipoT!B354)</f>
        <v/>
      </c>
      <c r="C354" s="26"/>
      <c r="D354" s="57"/>
      <c r="E354" s="57"/>
      <c r="F354" s="50" t="str">
        <f t="shared" si="25"/>
        <v/>
      </c>
      <c r="G354" s="26"/>
      <c r="H354" s="51" t="str">
        <f>IF(B354="","",VLOOKUP(B354,TipoT!$B$7:$E$506,4,0))</f>
        <v/>
      </c>
      <c r="I354" s="51" t="str">
        <f>IF(H354="","",VLOOKUP(H354,Funcionários!$B$7:$E$1006,4,0))</f>
        <v/>
      </c>
      <c r="J354" s="51" t="str">
        <f>IF(B354="","",VLOOKUP(B354,TipoT!$B$7:$F$506,5,0))</f>
        <v/>
      </c>
      <c r="K354" s="32"/>
      <c r="L354" s="55"/>
      <c r="M354" s="56"/>
      <c r="N354" s="54" t="str">
        <f t="shared" si="26"/>
        <v/>
      </c>
      <c r="O354" s="54" t="str">
        <f t="shared" si="27"/>
        <v/>
      </c>
      <c r="P354" s="54" t="str">
        <f t="shared" si="28"/>
        <v/>
      </c>
      <c r="Q354" s="32"/>
      <c r="R354" s="26"/>
      <c r="S354" s="28" t="str">
        <f t="shared" si="29"/>
        <v/>
      </c>
    </row>
    <row r="355" spans="2:19" ht="24.95" customHeight="1" x14ac:dyDescent="0.25">
      <c r="B355" s="48" t="str">
        <f>IF(TipoT!C355="","",TipoT!B355)</f>
        <v/>
      </c>
      <c r="C355" s="26"/>
      <c r="D355" s="57"/>
      <c r="E355" s="57"/>
      <c r="F355" s="50" t="str">
        <f t="shared" si="25"/>
        <v/>
      </c>
      <c r="G355" s="26"/>
      <c r="H355" s="51" t="str">
        <f>IF(B355="","",VLOOKUP(B355,TipoT!$B$7:$E$506,4,0))</f>
        <v/>
      </c>
      <c r="I355" s="51" t="str">
        <f>IF(H355="","",VLOOKUP(H355,Funcionários!$B$7:$E$1006,4,0))</f>
        <v/>
      </c>
      <c r="J355" s="51" t="str">
        <f>IF(B355="","",VLOOKUP(B355,TipoT!$B$7:$F$506,5,0))</f>
        <v/>
      </c>
      <c r="K355" s="32"/>
      <c r="L355" s="55"/>
      <c r="M355" s="56"/>
      <c r="N355" s="54" t="str">
        <f t="shared" si="26"/>
        <v/>
      </c>
      <c r="O355" s="54" t="str">
        <f t="shared" si="27"/>
        <v/>
      </c>
      <c r="P355" s="54" t="str">
        <f t="shared" si="28"/>
        <v/>
      </c>
      <c r="Q355" s="32"/>
      <c r="R355" s="26"/>
      <c r="S355" s="28" t="str">
        <f t="shared" si="29"/>
        <v/>
      </c>
    </row>
    <row r="356" spans="2:19" ht="24.95" customHeight="1" x14ac:dyDescent="0.25">
      <c r="B356" s="48" t="str">
        <f>IF(TipoT!C356="","",TipoT!B356)</f>
        <v/>
      </c>
      <c r="C356" s="26"/>
      <c r="D356" s="57"/>
      <c r="E356" s="57"/>
      <c r="F356" s="50" t="str">
        <f t="shared" si="25"/>
        <v/>
      </c>
      <c r="G356" s="26"/>
      <c r="H356" s="51" t="str">
        <f>IF(B356="","",VLOOKUP(B356,TipoT!$B$7:$E$506,4,0))</f>
        <v/>
      </c>
      <c r="I356" s="51" t="str">
        <f>IF(H356="","",VLOOKUP(H356,Funcionários!$B$7:$E$1006,4,0))</f>
        <v/>
      </c>
      <c r="J356" s="51" t="str">
        <f>IF(B356="","",VLOOKUP(B356,TipoT!$B$7:$F$506,5,0))</f>
        <v/>
      </c>
      <c r="K356" s="32"/>
      <c r="L356" s="55"/>
      <c r="M356" s="56"/>
      <c r="N356" s="54" t="str">
        <f t="shared" si="26"/>
        <v/>
      </c>
      <c r="O356" s="54" t="str">
        <f t="shared" si="27"/>
        <v/>
      </c>
      <c r="P356" s="54" t="str">
        <f t="shared" si="28"/>
        <v/>
      </c>
      <c r="Q356" s="32"/>
      <c r="R356" s="26"/>
      <c r="S356" s="28" t="str">
        <f t="shared" si="29"/>
        <v/>
      </c>
    </row>
    <row r="357" spans="2:19" ht="24.95" customHeight="1" x14ac:dyDescent="0.25">
      <c r="B357" s="48" t="str">
        <f>IF(TipoT!C357="","",TipoT!B357)</f>
        <v/>
      </c>
      <c r="C357" s="26"/>
      <c r="D357" s="57"/>
      <c r="E357" s="57"/>
      <c r="F357" s="50" t="str">
        <f t="shared" si="25"/>
        <v/>
      </c>
      <c r="G357" s="26"/>
      <c r="H357" s="51" t="str">
        <f>IF(B357="","",VLOOKUP(B357,TipoT!$B$7:$E$506,4,0))</f>
        <v/>
      </c>
      <c r="I357" s="51" t="str">
        <f>IF(H357="","",VLOOKUP(H357,Funcionários!$B$7:$E$1006,4,0))</f>
        <v/>
      </c>
      <c r="J357" s="51" t="str">
        <f>IF(B357="","",VLOOKUP(B357,TipoT!$B$7:$F$506,5,0))</f>
        <v/>
      </c>
      <c r="K357" s="32"/>
      <c r="L357" s="55"/>
      <c r="M357" s="56"/>
      <c r="N357" s="54" t="str">
        <f t="shared" si="26"/>
        <v/>
      </c>
      <c r="O357" s="54" t="str">
        <f t="shared" si="27"/>
        <v/>
      </c>
      <c r="P357" s="54" t="str">
        <f t="shared" si="28"/>
        <v/>
      </c>
      <c r="Q357" s="32"/>
      <c r="R357" s="26"/>
      <c r="S357" s="28" t="str">
        <f t="shared" si="29"/>
        <v/>
      </c>
    </row>
    <row r="358" spans="2:19" ht="24.95" customHeight="1" x14ac:dyDescent="0.25">
      <c r="B358" s="48" t="str">
        <f>IF(TipoT!C358="","",TipoT!B358)</f>
        <v/>
      </c>
      <c r="C358" s="26"/>
      <c r="D358" s="57"/>
      <c r="E358" s="57"/>
      <c r="F358" s="50" t="str">
        <f t="shared" si="25"/>
        <v/>
      </c>
      <c r="G358" s="26"/>
      <c r="H358" s="51" t="str">
        <f>IF(B358="","",VLOOKUP(B358,TipoT!$B$7:$E$506,4,0))</f>
        <v/>
      </c>
      <c r="I358" s="51" t="str">
        <f>IF(H358="","",VLOOKUP(H358,Funcionários!$B$7:$E$1006,4,0))</f>
        <v/>
      </c>
      <c r="J358" s="51" t="str">
        <f>IF(B358="","",VLOOKUP(B358,TipoT!$B$7:$F$506,5,0))</f>
        <v/>
      </c>
      <c r="K358" s="32"/>
      <c r="L358" s="55"/>
      <c r="M358" s="56"/>
      <c r="N358" s="54" t="str">
        <f t="shared" si="26"/>
        <v/>
      </c>
      <c r="O358" s="54" t="str">
        <f t="shared" si="27"/>
        <v/>
      </c>
      <c r="P358" s="54" t="str">
        <f t="shared" si="28"/>
        <v/>
      </c>
      <c r="Q358" s="32"/>
      <c r="R358" s="26"/>
      <c r="S358" s="28" t="str">
        <f t="shared" si="29"/>
        <v/>
      </c>
    </row>
    <row r="359" spans="2:19" ht="24.95" customHeight="1" x14ac:dyDescent="0.25">
      <c r="B359" s="48" t="str">
        <f>IF(TipoT!C359="","",TipoT!B359)</f>
        <v/>
      </c>
      <c r="C359" s="26"/>
      <c r="D359" s="57"/>
      <c r="E359" s="57"/>
      <c r="F359" s="50" t="str">
        <f t="shared" si="25"/>
        <v/>
      </c>
      <c r="G359" s="26"/>
      <c r="H359" s="51" t="str">
        <f>IF(B359="","",VLOOKUP(B359,TipoT!$B$7:$E$506,4,0))</f>
        <v/>
      </c>
      <c r="I359" s="51" t="str">
        <f>IF(H359="","",VLOOKUP(H359,Funcionários!$B$7:$E$1006,4,0))</f>
        <v/>
      </c>
      <c r="J359" s="51" t="str">
        <f>IF(B359="","",VLOOKUP(B359,TipoT!$B$7:$F$506,5,0))</f>
        <v/>
      </c>
      <c r="K359" s="32"/>
      <c r="L359" s="55"/>
      <c r="M359" s="56"/>
      <c r="N359" s="54" t="str">
        <f t="shared" si="26"/>
        <v/>
      </c>
      <c r="O359" s="54" t="str">
        <f t="shared" si="27"/>
        <v/>
      </c>
      <c r="P359" s="54" t="str">
        <f t="shared" si="28"/>
        <v/>
      </c>
      <c r="Q359" s="32"/>
      <c r="R359" s="26"/>
      <c r="S359" s="28" t="str">
        <f t="shared" si="29"/>
        <v/>
      </c>
    </row>
    <row r="360" spans="2:19" ht="24.95" customHeight="1" x14ac:dyDescent="0.25">
      <c r="B360" s="48" t="str">
        <f>IF(TipoT!C360="","",TipoT!B360)</f>
        <v/>
      </c>
      <c r="C360" s="26"/>
      <c r="D360" s="57"/>
      <c r="E360" s="57"/>
      <c r="F360" s="50" t="str">
        <f t="shared" si="25"/>
        <v/>
      </c>
      <c r="G360" s="26"/>
      <c r="H360" s="51" t="str">
        <f>IF(B360="","",VLOOKUP(B360,TipoT!$B$7:$E$506,4,0))</f>
        <v/>
      </c>
      <c r="I360" s="51" t="str">
        <f>IF(H360="","",VLOOKUP(H360,Funcionários!$B$7:$E$1006,4,0))</f>
        <v/>
      </c>
      <c r="J360" s="51" t="str">
        <f>IF(B360="","",VLOOKUP(B360,TipoT!$B$7:$F$506,5,0))</f>
        <v/>
      </c>
      <c r="K360" s="32"/>
      <c r="L360" s="55"/>
      <c r="M360" s="56"/>
      <c r="N360" s="54" t="str">
        <f t="shared" si="26"/>
        <v/>
      </c>
      <c r="O360" s="54" t="str">
        <f t="shared" si="27"/>
        <v/>
      </c>
      <c r="P360" s="54" t="str">
        <f t="shared" si="28"/>
        <v/>
      </c>
      <c r="Q360" s="32"/>
      <c r="R360" s="26"/>
      <c r="S360" s="28" t="str">
        <f t="shared" si="29"/>
        <v/>
      </c>
    </row>
    <row r="361" spans="2:19" ht="24.95" customHeight="1" x14ac:dyDescent="0.25">
      <c r="B361" s="48" t="str">
        <f>IF(TipoT!C361="","",TipoT!B361)</f>
        <v/>
      </c>
      <c r="C361" s="26"/>
      <c r="D361" s="57"/>
      <c r="E361" s="57"/>
      <c r="F361" s="50" t="str">
        <f t="shared" si="25"/>
        <v/>
      </c>
      <c r="G361" s="26"/>
      <c r="H361" s="51" t="str">
        <f>IF(B361="","",VLOOKUP(B361,TipoT!$B$7:$E$506,4,0))</f>
        <v/>
      </c>
      <c r="I361" s="51" t="str">
        <f>IF(H361="","",VLOOKUP(H361,Funcionários!$B$7:$E$1006,4,0))</f>
        <v/>
      </c>
      <c r="J361" s="51" t="str">
        <f>IF(B361="","",VLOOKUP(B361,TipoT!$B$7:$F$506,5,0))</f>
        <v/>
      </c>
      <c r="K361" s="32"/>
      <c r="L361" s="55"/>
      <c r="M361" s="56"/>
      <c r="N361" s="54" t="str">
        <f t="shared" si="26"/>
        <v/>
      </c>
      <c r="O361" s="54" t="str">
        <f t="shared" si="27"/>
        <v/>
      </c>
      <c r="P361" s="54" t="str">
        <f t="shared" si="28"/>
        <v/>
      </c>
      <c r="Q361" s="32"/>
      <c r="R361" s="26"/>
      <c r="S361" s="28" t="str">
        <f t="shared" si="29"/>
        <v/>
      </c>
    </row>
    <row r="362" spans="2:19" ht="24.95" customHeight="1" x14ac:dyDescent="0.25">
      <c r="B362" s="48" t="str">
        <f>IF(TipoT!C362="","",TipoT!B362)</f>
        <v/>
      </c>
      <c r="C362" s="26"/>
      <c r="D362" s="57"/>
      <c r="E362" s="57"/>
      <c r="F362" s="50" t="str">
        <f t="shared" si="25"/>
        <v/>
      </c>
      <c r="G362" s="26"/>
      <c r="H362" s="51" t="str">
        <f>IF(B362="","",VLOOKUP(B362,TipoT!$B$7:$E$506,4,0))</f>
        <v/>
      </c>
      <c r="I362" s="51" t="str">
        <f>IF(H362="","",VLOOKUP(H362,Funcionários!$B$7:$E$1006,4,0))</f>
        <v/>
      </c>
      <c r="J362" s="51" t="str">
        <f>IF(B362="","",VLOOKUP(B362,TipoT!$B$7:$F$506,5,0))</f>
        <v/>
      </c>
      <c r="K362" s="32"/>
      <c r="L362" s="55"/>
      <c r="M362" s="56"/>
      <c r="N362" s="54" t="str">
        <f t="shared" si="26"/>
        <v/>
      </c>
      <c r="O362" s="54" t="str">
        <f t="shared" si="27"/>
        <v/>
      </c>
      <c r="P362" s="54" t="str">
        <f t="shared" si="28"/>
        <v/>
      </c>
      <c r="Q362" s="32"/>
      <c r="R362" s="26"/>
      <c r="S362" s="28" t="str">
        <f t="shared" si="29"/>
        <v/>
      </c>
    </row>
    <row r="363" spans="2:19" ht="24.95" customHeight="1" x14ac:dyDescent="0.25">
      <c r="B363" s="48" t="str">
        <f>IF(TipoT!C363="","",TipoT!B363)</f>
        <v/>
      </c>
      <c r="C363" s="26"/>
      <c r="D363" s="57"/>
      <c r="E363" s="57"/>
      <c r="F363" s="50" t="str">
        <f t="shared" si="25"/>
        <v/>
      </c>
      <c r="G363" s="26"/>
      <c r="H363" s="51" t="str">
        <f>IF(B363="","",VLOOKUP(B363,TipoT!$B$7:$E$506,4,0))</f>
        <v/>
      </c>
      <c r="I363" s="51" t="str">
        <f>IF(H363="","",VLOOKUP(H363,Funcionários!$B$7:$E$1006,4,0))</f>
        <v/>
      </c>
      <c r="J363" s="51" t="str">
        <f>IF(B363="","",VLOOKUP(B363,TipoT!$B$7:$F$506,5,0))</f>
        <v/>
      </c>
      <c r="K363" s="32"/>
      <c r="L363" s="55"/>
      <c r="M363" s="56"/>
      <c r="N363" s="54" t="str">
        <f t="shared" si="26"/>
        <v/>
      </c>
      <c r="O363" s="54" t="str">
        <f t="shared" si="27"/>
        <v/>
      </c>
      <c r="P363" s="54" t="str">
        <f t="shared" si="28"/>
        <v/>
      </c>
      <c r="Q363" s="32"/>
      <c r="R363" s="26"/>
      <c r="S363" s="28" t="str">
        <f t="shared" si="29"/>
        <v/>
      </c>
    </row>
    <row r="364" spans="2:19" ht="24.95" customHeight="1" x14ac:dyDescent="0.25">
      <c r="B364" s="48" t="str">
        <f>IF(TipoT!C364="","",TipoT!B364)</f>
        <v/>
      </c>
      <c r="C364" s="26"/>
      <c r="D364" s="57"/>
      <c r="E364" s="57"/>
      <c r="F364" s="50" t="str">
        <f t="shared" si="25"/>
        <v/>
      </c>
      <c r="G364" s="26"/>
      <c r="H364" s="51" t="str">
        <f>IF(B364="","",VLOOKUP(B364,TipoT!$B$7:$E$506,4,0))</f>
        <v/>
      </c>
      <c r="I364" s="51" t="str">
        <f>IF(H364="","",VLOOKUP(H364,Funcionários!$B$7:$E$1006,4,0))</f>
        <v/>
      </c>
      <c r="J364" s="51" t="str">
        <f>IF(B364="","",VLOOKUP(B364,TipoT!$B$7:$F$506,5,0))</f>
        <v/>
      </c>
      <c r="K364" s="32"/>
      <c r="L364" s="55"/>
      <c r="M364" s="56"/>
      <c r="N364" s="54" t="str">
        <f t="shared" si="26"/>
        <v/>
      </c>
      <c r="O364" s="54" t="str">
        <f t="shared" si="27"/>
        <v/>
      </c>
      <c r="P364" s="54" t="str">
        <f t="shared" si="28"/>
        <v/>
      </c>
      <c r="Q364" s="32"/>
      <c r="R364" s="26"/>
      <c r="S364" s="28" t="str">
        <f t="shared" si="29"/>
        <v/>
      </c>
    </row>
    <row r="365" spans="2:19" ht="24.95" customHeight="1" x14ac:dyDescent="0.25">
      <c r="B365" s="48" t="str">
        <f>IF(TipoT!C365="","",TipoT!B365)</f>
        <v/>
      </c>
      <c r="C365" s="26"/>
      <c r="D365" s="57"/>
      <c r="E365" s="57"/>
      <c r="F365" s="50" t="str">
        <f t="shared" si="25"/>
        <v/>
      </c>
      <c r="G365" s="26"/>
      <c r="H365" s="51" t="str">
        <f>IF(B365="","",VLOOKUP(B365,TipoT!$B$7:$E$506,4,0))</f>
        <v/>
      </c>
      <c r="I365" s="51" t="str">
        <f>IF(H365="","",VLOOKUP(H365,Funcionários!$B$7:$E$1006,4,0))</f>
        <v/>
      </c>
      <c r="J365" s="51" t="str">
        <f>IF(B365="","",VLOOKUP(B365,TipoT!$B$7:$F$506,5,0))</f>
        <v/>
      </c>
      <c r="K365" s="32"/>
      <c r="L365" s="55"/>
      <c r="M365" s="56"/>
      <c r="N365" s="54" t="str">
        <f t="shared" si="26"/>
        <v/>
      </c>
      <c r="O365" s="54" t="str">
        <f t="shared" si="27"/>
        <v/>
      </c>
      <c r="P365" s="54" t="str">
        <f t="shared" si="28"/>
        <v/>
      </c>
      <c r="Q365" s="32"/>
      <c r="R365" s="26"/>
      <c r="S365" s="28" t="str">
        <f t="shared" si="29"/>
        <v/>
      </c>
    </row>
    <row r="366" spans="2:19" ht="24.95" customHeight="1" x14ac:dyDescent="0.25">
      <c r="B366" s="48" t="str">
        <f>IF(TipoT!C366="","",TipoT!B366)</f>
        <v/>
      </c>
      <c r="C366" s="26"/>
      <c r="D366" s="57"/>
      <c r="E366" s="57"/>
      <c r="F366" s="50" t="str">
        <f t="shared" si="25"/>
        <v/>
      </c>
      <c r="G366" s="26"/>
      <c r="H366" s="51" t="str">
        <f>IF(B366="","",VLOOKUP(B366,TipoT!$B$7:$E$506,4,0))</f>
        <v/>
      </c>
      <c r="I366" s="51" t="str">
        <f>IF(H366="","",VLOOKUP(H366,Funcionários!$B$7:$E$1006,4,0))</f>
        <v/>
      </c>
      <c r="J366" s="51" t="str">
        <f>IF(B366="","",VLOOKUP(B366,TipoT!$B$7:$F$506,5,0))</f>
        <v/>
      </c>
      <c r="K366" s="32"/>
      <c r="L366" s="55"/>
      <c r="M366" s="56"/>
      <c r="N366" s="54" t="str">
        <f t="shared" si="26"/>
        <v/>
      </c>
      <c r="O366" s="54" t="str">
        <f t="shared" si="27"/>
        <v/>
      </c>
      <c r="P366" s="54" t="str">
        <f t="shared" si="28"/>
        <v/>
      </c>
      <c r="Q366" s="32"/>
      <c r="R366" s="26"/>
      <c r="S366" s="28" t="str">
        <f t="shared" si="29"/>
        <v/>
      </c>
    </row>
    <row r="367" spans="2:19" ht="24.95" customHeight="1" x14ac:dyDescent="0.25">
      <c r="B367" s="48" t="str">
        <f>IF(TipoT!C367="","",TipoT!B367)</f>
        <v/>
      </c>
      <c r="C367" s="26"/>
      <c r="D367" s="57"/>
      <c r="E367" s="57"/>
      <c r="F367" s="50" t="str">
        <f t="shared" si="25"/>
        <v/>
      </c>
      <c r="G367" s="26"/>
      <c r="H367" s="51" t="str">
        <f>IF(B367="","",VLOOKUP(B367,TipoT!$B$7:$E$506,4,0))</f>
        <v/>
      </c>
      <c r="I367" s="51" t="str">
        <f>IF(H367="","",VLOOKUP(H367,Funcionários!$B$7:$E$1006,4,0))</f>
        <v/>
      </c>
      <c r="J367" s="51" t="str">
        <f>IF(B367="","",VLOOKUP(B367,TipoT!$B$7:$F$506,5,0))</f>
        <v/>
      </c>
      <c r="K367" s="32"/>
      <c r="L367" s="55"/>
      <c r="M367" s="56"/>
      <c r="N367" s="54" t="str">
        <f t="shared" si="26"/>
        <v/>
      </c>
      <c r="O367" s="54" t="str">
        <f t="shared" si="27"/>
        <v/>
      </c>
      <c r="P367" s="54" t="str">
        <f t="shared" si="28"/>
        <v/>
      </c>
      <c r="Q367" s="32"/>
      <c r="R367" s="26"/>
      <c r="S367" s="28" t="str">
        <f t="shared" si="29"/>
        <v/>
      </c>
    </row>
    <row r="368" spans="2:19" ht="24.95" customHeight="1" x14ac:dyDescent="0.25">
      <c r="B368" s="48" t="str">
        <f>IF(TipoT!C368="","",TipoT!B368)</f>
        <v/>
      </c>
      <c r="C368" s="26"/>
      <c r="D368" s="57"/>
      <c r="E368" s="57"/>
      <c r="F368" s="50" t="str">
        <f t="shared" si="25"/>
        <v/>
      </c>
      <c r="G368" s="26"/>
      <c r="H368" s="51" t="str">
        <f>IF(B368="","",VLOOKUP(B368,TipoT!$B$7:$E$506,4,0))</f>
        <v/>
      </c>
      <c r="I368" s="51" t="str">
        <f>IF(H368="","",VLOOKUP(H368,Funcionários!$B$7:$E$1006,4,0))</f>
        <v/>
      </c>
      <c r="J368" s="51" t="str">
        <f>IF(B368="","",VLOOKUP(B368,TipoT!$B$7:$F$506,5,0))</f>
        <v/>
      </c>
      <c r="K368" s="32"/>
      <c r="L368" s="55"/>
      <c r="M368" s="56"/>
      <c r="N368" s="54" t="str">
        <f t="shared" si="26"/>
        <v/>
      </c>
      <c r="O368" s="54" t="str">
        <f t="shared" si="27"/>
        <v/>
      </c>
      <c r="P368" s="54" t="str">
        <f t="shared" si="28"/>
        <v/>
      </c>
      <c r="Q368" s="32"/>
      <c r="R368" s="26"/>
      <c r="S368" s="28" t="str">
        <f t="shared" si="29"/>
        <v/>
      </c>
    </row>
    <row r="369" spans="2:19" ht="24.95" customHeight="1" x14ac:dyDescent="0.25">
      <c r="B369" s="48" t="str">
        <f>IF(TipoT!C369="","",TipoT!B369)</f>
        <v/>
      </c>
      <c r="C369" s="26"/>
      <c r="D369" s="57"/>
      <c r="E369" s="57"/>
      <c r="F369" s="50" t="str">
        <f t="shared" si="25"/>
        <v/>
      </c>
      <c r="G369" s="26"/>
      <c r="H369" s="51" t="str">
        <f>IF(B369="","",VLOOKUP(B369,TipoT!$B$7:$E$506,4,0))</f>
        <v/>
      </c>
      <c r="I369" s="51" t="str">
        <f>IF(H369="","",VLOOKUP(H369,Funcionários!$B$7:$E$1006,4,0))</f>
        <v/>
      </c>
      <c r="J369" s="51" t="str">
        <f>IF(B369="","",VLOOKUP(B369,TipoT!$B$7:$F$506,5,0))</f>
        <v/>
      </c>
      <c r="K369" s="32"/>
      <c r="L369" s="55"/>
      <c r="M369" s="56"/>
      <c r="N369" s="54" t="str">
        <f t="shared" si="26"/>
        <v/>
      </c>
      <c r="O369" s="54" t="str">
        <f t="shared" si="27"/>
        <v/>
      </c>
      <c r="P369" s="54" t="str">
        <f t="shared" si="28"/>
        <v/>
      </c>
      <c r="Q369" s="32"/>
      <c r="R369" s="26"/>
      <c r="S369" s="28" t="str">
        <f t="shared" si="29"/>
        <v/>
      </c>
    </row>
    <row r="370" spans="2:19" ht="24.95" customHeight="1" x14ac:dyDescent="0.25">
      <c r="B370" s="48" t="str">
        <f>IF(TipoT!C370="","",TipoT!B370)</f>
        <v/>
      </c>
      <c r="C370" s="26"/>
      <c r="D370" s="57"/>
      <c r="E370" s="57"/>
      <c r="F370" s="50" t="str">
        <f t="shared" si="25"/>
        <v/>
      </c>
      <c r="G370" s="26"/>
      <c r="H370" s="51" t="str">
        <f>IF(B370="","",VLOOKUP(B370,TipoT!$B$7:$E$506,4,0))</f>
        <v/>
      </c>
      <c r="I370" s="51" t="str">
        <f>IF(H370="","",VLOOKUP(H370,Funcionários!$B$7:$E$1006,4,0))</f>
        <v/>
      </c>
      <c r="J370" s="51" t="str">
        <f>IF(B370="","",VLOOKUP(B370,TipoT!$B$7:$F$506,5,0))</f>
        <v/>
      </c>
      <c r="K370" s="32"/>
      <c r="L370" s="55"/>
      <c r="M370" s="56"/>
      <c r="N370" s="54" t="str">
        <f t="shared" si="26"/>
        <v/>
      </c>
      <c r="O370" s="54" t="str">
        <f t="shared" si="27"/>
        <v/>
      </c>
      <c r="P370" s="54" t="str">
        <f t="shared" si="28"/>
        <v/>
      </c>
      <c r="Q370" s="32"/>
      <c r="R370" s="26"/>
      <c r="S370" s="28" t="str">
        <f t="shared" si="29"/>
        <v/>
      </c>
    </row>
    <row r="371" spans="2:19" ht="24.95" customHeight="1" x14ac:dyDescent="0.25">
      <c r="B371" s="48" t="str">
        <f>IF(TipoT!C371="","",TipoT!B371)</f>
        <v/>
      </c>
      <c r="C371" s="26"/>
      <c r="D371" s="57"/>
      <c r="E371" s="57"/>
      <c r="F371" s="50" t="str">
        <f t="shared" si="25"/>
        <v/>
      </c>
      <c r="G371" s="26"/>
      <c r="H371" s="51" t="str">
        <f>IF(B371="","",VLOOKUP(B371,TipoT!$B$7:$E$506,4,0))</f>
        <v/>
      </c>
      <c r="I371" s="51" t="str">
        <f>IF(H371="","",VLOOKUP(H371,Funcionários!$B$7:$E$1006,4,0))</f>
        <v/>
      </c>
      <c r="J371" s="51" t="str">
        <f>IF(B371="","",VLOOKUP(B371,TipoT!$B$7:$F$506,5,0))</f>
        <v/>
      </c>
      <c r="K371" s="32"/>
      <c r="L371" s="55"/>
      <c r="M371" s="56"/>
      <c r="N371" s="54" t="str">
        <f t="shared" si="26"/>
        <v/>
      </c>
      <c r="O371" s="54" t="str">
        <f t="shared" si="27"/>
        <v/>
      </c>
      <c r="P371" s="54" t="str">
        <f t="shared" si="28"/>
        <v/>
      </c>
      <c r="Q371" s="32"/>
      <c r="R371" s="26"/>
      <c r="S371" s="28" t="str">
        <f t="shared" si="29"/>
        <v/>
      </c>
    </row>
    <row r="372" spans="2:19" ht="24.95" customHeight="1" x14ac:dyDescent="0.25">
      <c r="B372" s="48" t="str">
        <f>IF(TipoT!C372="","",TipoT!B372)</f>
        <v/>
      </c>
      <c r="C372" s="26"/>
      <c r="D372" s="57"/>
      <c r="E372" s="57"/>
      <c r="F372" s="50" t="str">
        <f t="shared" si="25"/>
        <v/>
      </c>
      <c r="G372" s="26"/>
      <c r="H372" s="51" t="str">
        <f>IF(B372="","",VLOOKUP(B372,TipoT!$B$7:$E$506,4,0))</f>
        <v/>
      </c>
      <c r="I372" s="51" t="str">
        <f>IF(H372="","",VLOOKUP(H372,Funcionários!$B$7:$E$1006,4,0))</f>
        <v/>
      </c>
      <c r="J372" s="51" t="str">
        <f>IF(B372="","",VLOOKUP(B372,TipoT!$B$7:$F$506,5,0))</f>
        <v/>
      </c>
      <c r="K372" s="32"/>
      <c r="L372" s="55"/>
      <c r="M372" s="56"/>
      <c r="N372" s="54" t="str">
        <f t="shared" si="26"/>
        <v/>
      </c>
      <c r="O372" s="54" t="str">
        <f t="shared" si="27"/>
        <v/>
      </c>
      <c r="P372" s="54" t="str">
        <f t="shared" si="28"/>
        <v/>
      </c>
      <c r="Q372" s="32"/>
      <c r="R372" s="26"/>
      <c r="S372" s="28" t="str">
        <f t="shared" si="29"/>
        <v/>
      </c>
    </row>
    <row r="373" spans="2:19" ht="24.95" customHeight="1" x14ac:dyDescent="0.25">
      <c r="B373" s="48" t="str">
        <f>IF(TipoT!C373="","",TipoT!B373)</f>
        <v/>
      </c>
      <c r="C373" s="26"/>
      <c r="D373" s="57"/>
      <c r="E373" s="57"/>
      <c r="F373" s="50" t="str">
        <f t="shared" si="25"/>
        <v/>
      </c>
      <c r="G373" s="26"/>
      <c r="H373" s="51" t="str">
        <f>IF(B373="","",VLOOKUP(B373,TipoT!$B$7:$E$506,4,0))</f>
        <v/>
      </c>
      <c r="I373" s="51" t="str">
        <f>IF(H373="","",VLOOKUP(H373,Funcionários!$B$7:$E$1006,4,0))</f>
        <v/>
      </c>
      <c r="J373" s="51" t="str">
        <f>IF(B373="","",VLOOKUP(B373,TipoT!$B$7:$F$506,5,0))</f>
        <v/>
      </c>
      <c r="K373" s="32"/>
      <c r="L373" s="55"/>
      <c r="M373" s="56"/>
      <c r="N373" s="54" t="str">
        <f t="shared" si="26"/>
        <v/>
      </c>
      <c r="O373" s="54" t="str">
        <f t="shared" si="27"/>
        <v/>
      </c>
      <c r="P373" s="54" t="str">
        <f t="shared" si="28"/>
        <v/>
      </c>
      <c r="Q373" s="32"/>
      <c r="R373" s="26"/>
      <c r="S373" s="28" t="str">
        <f t="shared" si="29"/>
        <v/>
      </c>
    </row>
    <row r="374" spans="2:19" ht="24.95" customHeight="1" x14ac:dyDescent="0.25">
      <c r="B374" s="48" t="str">
        <f>IF(TipoT!C374="","",TipoT!B374)</f>
        <v/>
      </c>
      <c r="C374" s="26"/>
      <c r="D374" s="57"/>
      <c r="E374" s="57"/>
      <c r="F374" s="50" t="str">
        <f t="shared" si="25"/>
        <v/>
      </c>
      <c r="G374" s="26"/>
      <c r="H374" s="51" t="str">
        <f>IF(B374="","",VLOOKUP(B374,TipoT!$B$7:$E$506,4,0))</f>
        <v/>
      </c>
      <c r="I374" s="51" t="str">
        <f>IF(H374="","",VLOOKUP(H374,Funcionários!$B$7:$E$1006,4,0))</f>
        <v/>
      </c>
      <c r="J374" s="51" t="str">
        <f>IF(B374="","",VLOOKUP(B374,TipoT!$B$7:$F$506,5,0))</f>
        <v/>
      </c>
      <c r="K374" s="32"/>
      <c r="L374" s="55"/>
      <c r="M374" s="56"/>
      <c r="N374" s="54" t="str">
        <f t="shared" si="26"/>
        <v/>
      </c>
      <c r="O374" s="54" t="str">
        <f t="shared" si="27"/>
        <v/>
      </c>
      <c r="P374" s="54" t="str">
        <f t="shared" si="28"/>
        <v/>
      </c>
      <c r="Q374" s="32"/>
      <c r="R374" s="26"/>
      <c r="S374" s="28" t="str">
        <f t="shared" si="29"/>
        <v/>
      </c>
    </row>
    <row r="375" spans="2:19" ht="24.95" customHeight="1" x14ac:dyDescent="0.25">
      <c r="B375" s="48" t="str">
        <f>IF(TipoT!C375="","",TipoT!B375)</f>
        <v/>
      </c>
      <c r="C375" s="26"/>
      <c r="D375" s="57"/>
      <c r="E375" s="57"/>
      <c r="F375" s="50" t="str">
        <f t="shared" si="25"/>
        <v/>
      </c>
      <c r="G375" s="26"/>
      <c r="H375" s="51" t="str">
        <f>IF(B375="","",VLOOKUP(B375,TipoT!$B$7:$E$506,4,0))</f>
        <v/>
      </c>
      <c r="I375" s="51" t="str">
        <f>IF(H375="","",VLOOKUP(H375,Funcionários!$B$7:$E$1006,4,0))</f>
        <v/>
      </c>
      <c r="J375" s="51" t="str">
        <f>IF(B375="","",VLOOKUP(B375,TipoT!$B$7:$F$506,5,0))</f>
        <v/>
      </c>
      <c r="K375" s="32"/>
      <c r="L375" s="55"/>
      <c r="M375" s="56"/>
      <c r="N375" s="54" t="str">
        <f t="shared" si="26"/>
        <v/>
      </c>
      <c r="O375" s="54" t="str">
        <f t="shared" si="27"/>
        <v/>
      </c>
      <c r="P375" s="54" t="str">
        <f t="shared" si="28"/>
        <v/>
      </c>
      <c r="Q375" s="32"/>
      <c r="R375" s="26"/>
      <c r="S375" s="28" t="str">
        <f t="shared" si="29"/>
        <v/>
      </c>
    </row>
    <row r="376" spans="2:19" ht="24.95" customHeight="1" x14ac:dyDescent="0.25">
      <c r="B376" s="48" t="str">
        <f>IF(TipoT!C376="","",TipoT!B376)</f>
        <v/>
      </c>
      <c r="C376" s="26"/>
      <c r="D376" s="57"/>
      <c r="E376" s="57"/>
      <c r="F376" s="50" t="str">
        <f t="shared" si="25"/>
        <v/>
      </c>
      <c r="G376" s="26"/>
      <c r="H376" s="51" t="str">
        <f>IF(B376="","",VLOOKUP(B376,TipoT!$B$7:$E$506,4,0))</f>
        <v/>
      </c>
      <c r="I376" s="51" t="str">
        <f>IF(H376="","",VLOOKUP(H376,Funcionários!$B$7:$E$1006,4,0))</f>
        <v/>
      </c>
      <c r="J376" s="51" t="str">
        <f>IF(B376="","",VLOOKUP(B376,TipoT!$B$7:$F$506,5,0))</f>
        <v/>
      </c>
      <c r="K376" s="32"/>
      <c r="L376" s="55"/>
      <c r="M376" s="56"/>
      <c r="N376" s="54" t="str">
        <f t="shared" si="26"/>
        <v/>
      </c>
      <c r="O376" s="54" t="str">
        <f t="shared" si="27"/>
        <v/>
      </c>
      <c r="P376" s="54" t="str">
        <f t="shared" si="28"/>
        <v/>
      </c>
      <c r="Q376" s="32"/>
      <c r="R376" s="26"/>
      <c r="S376" s="28" t="str">
        <f t="shared" si="29"/>
        <v/>
      </c>
    </row>
    <row r="377" spans="2:19" ht="24.95" customHeight="1" x14ac:dyDescent="0.25">
      <c r="B377" s="48" t="str">
        <f>IF(TipoT!C377="","",TipoT!B377)</f>
        <v/>
      </c>
      <c r="C377" s="26"/>
      <c r="D377" s="57"/>
      <c r="E377" s="57"/>
      <c r="F377" s="50" t="str">
        <f t="shared" si="25"/>
        <v/>
      </c>
      <c r="G377" s="26"/>
      <c r="H377" s="51" t="str">
        <f>IF(B377="","",VLOOKUP(B377,TipoT!$B$7:$E$506,4,0))</f>
        <v/>
      </c>
      <c r="I377" s="51" t="str">
        <f>IF(H377="","",VLOOKUP(H377,Funcionários!$B$7:$E$1006,4,0))</f>
        <v/>
      </c>
      <c r="J377" s="51" t="str">
        <f>IF(B377="","",VLOOKUP(B377,TipoT!$B$7:$F$506,5,0))</f>
        <v/>
      </c>
      <c r="K377" s="32"/>
      <c r="L377" s="55"/>
      <c r="M377" s="56"/>
      <c r="N377" s="54" t="str">
        <f t="shared" si="26"/>
        <v/>
      </c>
      <c r="O377" s="54" t="str">
        <f t="shared" si="27"/>
        <v/>
      </c>
      <c r="P377" s="54" t="str">
        <f t="shared" si="28"/>
        <v/>
      </c>
      <c r="Q377" s="32"/>
      <c r="R377" s="26"/>
      <c r="S377" s="28" t="str">
        <f t="shared" si="29"/>
        <v/>
      </c>
    </row>
    <row r="378" spans="2:19" ht="24.95" customHeight="1" x14ac:dyDescent="0.25">
      <c r="B378" s="48" t="str">
        <f>IF(TipoT!C378="","",TipoT!B378)</f>
        <v/>
      </c>
      <c r="C378" s="26"/>
      <c r="D378" s="57"/>
      <c r="E378" s="57"/>
      <c r="F378" s="50" t="str">
        <f t="shared" si="25"/>
        <v/>
      </c>
      <c r="G378" s="26"/>
      <c r="H378" s="51" t="str">
        <f>IF(B378="","",VLOOKUP(B378,TipoT!$B$7:$E$506,4,0))</f>
        <v/>
      </c>
      <c r="I378" s="51" t="str">
        <f>IF(H378="","",VLOOKUP(H378,Funcionários!$B$7:$E$1006,4,0))</f>
        <v/>
      </c>
      <c r="J378" s="51" t="str">
        <f>IF(B378="","",VLOOKUP(B378,TipoT!$B$7:$F$506,5,0))</f>
        <v/>
      </c>
      <c r="K378" s="32"/>
      <c r="L378" s="55"/>
      <c r="M378" s="56"/>
      <c r="N378" s="54" t="str">
        <f t="shared" si="26"/>
        <v/>
      </c>
      <c r="O378" s="54" t="str">
        <f t="shared" si="27"/>
        <v/>
      </c>
      <c r="P378" s="54" t="str">
        <f t="shared" si="28"/>
        <v/>
      </c>
      <c r="Q378" s="32"/>
      <c r="R378" s="26"/>
      <c r="S378" s="28" t="str">
        <f t="shared" si="29"/>
        <v/>
      </c>
    </row>
    <row r="379" spans="2:19" ht="24.95" customHeight="1" x14ac:dyDescent="0.25">
      <c r="B379" s="48" t="str">
        <f>IF(TipoT!C379="","",TipoT!B379)</f>
        <v/>
      </c>
      <c r="C379" s="26"/>
      <c r="D379" s="57"/>
      <c r="E379" s="57"/>
      <c r="F379" s="50" t="str">
        <f t="shared" si="25"/>
        <v/>
      </c>
      <c r="G379" s="26"/>
      <c r="H379" s="51" t="str">
        <f>IF(B379="","",VLOOKUP(B379,TipoT!$B$7:$E$506,4,0))</f>
        <v/>
      </c>
      <c r="I379" s="51" t="str">
        <f>IF(H379="","",VLOOKUP(H379,Funcionários!$B$7:$E$1006,4,0))</f>
        <v/>
      </c>
      <c r="J379" s="51" t="str">
        <f>IF(B379="","",VLOOKUP(B379,TipoT!$B$7:$F$506,5,0))</f>
        <v/>
      </c>
      <c r="K379" s="32"/>
      <c r="L379" s="55"/>
      <c r="M379" s="56"/>
      <c r="N379" s="54" t="str">
        <f t="shared" si="26"/>
        <v/>
      </c>
      <c r="O379" s="54" t="str">
        <f t="shared" si="27"/>
        <v/>
      </c>
      <c r="P379" s="54" t="str">
        <f t="shared" si="28"/>
        <v/>
      </c>
      <c r="Q379" s="32"/>
      <c r="R379" s="26"/>
      <c r="S379" s="28" t="str">
        <f t="shared" si="29"/>
        <v/>
      </c>
    </row>
    <row r="380" spans="2:19" ht="24.95" customHeight="1" x14ac:dyDescent="0.25">
      <c r="B380" s="48" t="str">
        <f>IF(TipoT!C380="","",TipoT!B380)</f>
        <v/>
      </c>
      <c r="C380" s="26"/>
      <c r="D380" s="57"/>
      <c r="E380" s="57"/>
      <c r="F380" s="50" t="str">
        <f t="shared" si="25"/>
        <v/>
      </c>
      <c r="G380" s="26"/>
      <c r="H380" s="51" t="str">
        <f>IF(B380="","",VLOOKUP(B380,TipoT!$B$7:$E$506,4,0))</f>
        <v/>
      </c>
      <c r="I380" s="51" t="str">
        <f>IF(H380="","",VLOOKUP(H380,Funcionários!$B$7:$E$1006,4,0))</f>
        <v/>
      </c>
      <c r="J380" s="51" t="str">
        <f>IF(B380="","",VLOOKUP(B380,TipoT!$B$7:$F$506,5,0))</f>
        <v/>
      </c>
      <c r="K380" s="32"/>
      <c r="L380" s="55"/>
      <c r="M380" s="56"/>
      <c r="N380" s="54" t="str">
        <f t="shared" si="26"/>
        <v/>
      </c>
      <c r="O380" s="54" t="str">
        <f t="shared" si="27"/>
        <v/>
      </c>
      <c r="P380" s="54" t="str">
        <f t="shared" si="28"/>
        <v/>
      </c>
      <c r="Q380" s="32"/>
      <c r="R380" s="26"/>
      <c r="S380" s="28" t="str">
        <f t="shared" si="29"/>
        <v/>
      </c>
    </row>
    <row r="381" spans="2:19" ht="24.95" customHeight="1" x14ac:dyDescent="0.25">
      <c r="B381" s="48" t="str">
        <f>IF(TipoT!C381="","",TipoT!B381)</f>
        <v/>
      </c>
      <c r="C381" s="26"/>
      <c r="D381" s="57"/>
      <c r="E381" s="57"/>
      <c r="F381" s="50" t="str">
        <f t="shared" si="25"/>
        <v/>
      </c>
      <c r="G381" s="26"/>
      <c r="H381" s="51" t="str">
        <f>IF(B381="","",VLOOKUP(B381,TipoT!$B$7:$E$506,4,0))</f>
        <v/>
      </c>
      <c r="I381" s="51" t="str">
        <f>IF(H381="","",VLOOKUP(H381,Funcionários!$B$7:$E$1006,4,0))</f>
        <v/>
      </c>
      <c r="J381" s="51" t="str">
        <f>IF(B381="","",VLOOKUP(B381,TipoT!$B$7:$F$506,5,0))</f>
        <v/>
      </c>
      <c r="K381" s="32"/>
      <c r="L381" s="55"/>
      <c r="M381" s="56"/>
      <c r="N381" s="54" t="str">
        <f t="shared" si="26"/>
        <v/>
      </c>
      <c r="O381" s="54" t="str">
        <f t="shared" si="27"/>
        <v/>
      </c>
      <c r="P381" s="54" t="str">
        <f t="shared" si="28"/>
        <v/>
      </c>
      <c r="Q381" s="32"/>
      <c r="R381" s="26"/>
      <c r="S381" s="28" t="str">
        <f t="shared" si="29"/>
        <v/>
      </c>
    </row>
    <row r="382" spans="2:19" ht="24.95" customHeight="1" x14ac:dyDescent="0.25">
      <c r="B382" s="48" t="str">
        <f>IF(TipoT!C382="","",TipoT!B382)</f>
        <v/>
      </c>
      <c r="C382" s="26"/>
      <c r="D382" s="57"/>
      <c r="E382" s="57"/>
      <c r="F382" s="50" t="str">
        <f t="shared" si="25"/>
        <v/>
      </c>
      <c r="G382" s="26"/>
      <c r="H382" s="51" t="str">
        <f>IF(B382="","",VLOOKUP(B382,TipoT!$B$7:$E$506,4,0))</f>
        <v/>
      </c>
      <c r="I382" s="51" t="str">
        <f>IF(H382="","",VLOOKUP(H382,Funcionários!$B$7:$E$1006,4,0))</f>
        <v/>
      </c>
      <c r="J382" s="51" t="str">
        <f>IF(B382="","",VLOOKUP(B382,TipoT!$B$7:$F$506,5,0))</f>
        <v/>
      </c>
      <c r="K382" s="32"/>
      <c r="L382" s="55"/>
      <c r="M382" s="56"/>
      <c r="N382" s="54" t="str">
        <f t="shared" si="26"/>
        <v/>
      </c>
      <c r="O382" s="54" t="str">
        <f t="shared" si="27"/>
        <v/>
      </c>
      <c r="P382" s="54" t="str">
        <f t="shared" si="28"/>
        <v/>
      </c>
      <c r="Q382" s="32"/>
      <c r="R382" s="26"/>
      <c r="S382" s="28" t="str">
        <f t="shared" si="29"/>
        <v/>
      </c>
    </row>
    <row r="383" spans="2:19" ht="24.95" customHeight="1" x14ac:dyDescent="0.25">
      <c r="B383" s="48" t="str">
        <f>IF(TipoT!C383="","",TipoT!B383)</f>
        <v/>
      </c>
      <c r="C383" s="26"/>
      <c r="D383" s="57"/>
      <c r="E383" s="57"/>
      <c r="F383" s="50" t="str">
        <f t="shared" si="25"/>
        <v/>
      </c>
      <c r="G383" s="26"/>
      <c r="H383" s="51" t="str">
        <f>IF(B383="","",VLOOKUP(B383,TipoT!$B$7:$E$506,4,0))</f>
        <v/>
      </c>
      <c r="I383" s="51" t="str">
        <f>IF(H383="","",VLOOKUP(H383,Funcionários!$B$7:$E$1006,4,0))</f>
        <v/>
      </c>
      <c r="J383" s="51" t="str">
        <f>IF(B383="","",VLOOKUP(B383,TipoT!$B$7:$F$506,5,0))</f>
        <v/>
      </c>
      <c r="K383" s="32"/>
      <c r="L383" s="55"/>
      <c r="M383" s="56"/>
      <c r="N383" s="54" t="str">
        <f t="shared" si="26"/>
        <v/>
      </c>
      <c r="O383" s="54" t="str">
        <f t="shared" si="27"/>
        <v/>
      </c>
      <c r="P383" s="54" t="str">
        <f t="shared" si="28"/>
        <v/>
      </c>
      <c r="Q383" s="32"/>
      <c r="R383" s="26"/>
      <c r="S383" s="28" t="str">
        <f t="shared" si="29"/>
        <v/>
      </c>
    </row>
    <row r="384" spans="2:19" ht="24.95" customHeight="1" x14ac:dyDescent="0.25">
      <c r="B384" s="48" t="str">
        <f>IF(TipoT!C384="","",TipoT!B384)</f>
        <v/>
      </c>
      <c r="C384" s="26"/>
      <c r="D384" s="57"/>
      <c r="E384" s="57"/>
      <c r="F384" s="50" t="str">
        <f t="shared" si="25"/>
        <v/>
      </c>
      <c r="G384" s="26"/>
      <c r="H384" s="51" t="str">
        <f>IF(B384="","",VLOOKUP(B384,TipoT!$B$7:$E$506,4,0))</f>
        <v/>
      </c>
      <c r="I384" s="51" t="str">
        <f>IF(H384="","",VLOOKUP(H384,Funcionários!$B$7:$E$1006,4,0))</f>
        <v/>
      </c>
      <c r="J384" s="51" t="str">
        <f>IF(B384="","",VLOOKUP(B384,TipoT!$B$7:$F$506,5,0))</f>
        <v/>
      </c>
      <c r="K384" s="32"/>
      <c r="L384" s="55"/>
      <c r="M384" s="56"/>
      <c r="N384" s="54" t="str">
        <f t="shared" si="26"/>
        <v/>
      </c>
      <c r="O384" s="54" t="str">
        <f t="shared" si="27"/>
        <v/>
      </c>
      <c r="P384" s="54" t="str">
        <f t="shared" si="28"/>
        <v/>
      </c>
      <c r="Q384" s="32"/>
      <c r="R384" s="26"/>
      <c r="S384" s="28" t="str">
        <f t="shared" si="29"/>
        <v/>
      </c>
    </row>
    <row r="385" spans="2:19" ht="24.95" customHeight="1" x14ac:dyDescent="0.25">
      <c r="B385" s="48" t="str">
        <f>IF(TipoT!C385="","",TipoT!B385)</f>
        <v/>
      </c>
      <c r="C385" s="26"/>
      <c r="D385" s="57"/>
      <c r="E385" s="57"/>
      <c r="F385" s="50" t="str">
        <f t="shared" si="25"/>
        <v/>
      </c>
      <c r="G385" s="26"/>
      <c r="H385" s="51" t="str">
        <f>IF(B385="","",VLOOKUP(B385,TipoT!$B$7:$E$506,4,0))</f>
        <v/>
      </c>
      <c r="I385" s="51" t="str">
        <f>IF(H385="","",VLOOKUP(H385,Funcionários!$B$7:$E$1006,4,0))</f>
        <v/>
      </c>
      <c r="J385" s="51" t="str">
        <f>IF(B385="","",VLOOKUP(B385,TipoT!$B$7:$F$506,5,0))</f>
        <v/>
      </c>
      <c r="K385" s="32"/>
      <c r="L385" s="55"/>
      <c r="M385" s="56"/>
      <c r="N385" s="54" t="str">
        <f t="shared" si="26"/>
        <v/>
      </c>
      <c r="O385" s="54" t="str">
        <f t="shared" si="27"/>
        <v/>
      </c>
      <c r="P385" s="54" t="str">
        <f t="shared" si="28"/>
        <v/>
      </c>
      <c r="Q385" s="32"/>
      <c r="R385" s="26"/>
      <c r="S385" s="28" t="str">
        <f t="shared" si="29"/>
        <v/>
      </c>
    </row>
    <row r="386" spans="2:19" ht="24.95" customHeight="1" x14ac:dyDescent="0.25">
      <c r="B386" s="48" t="str">
        <f>IF(TipoT!C386="","",TipoT!B386)</f>
        <v/>
      </c>
      <c r="C386" s="26"/>
      <c r="D386" s="57"/>
      <c r="E386" s="57"/>
      <c r="F386" s="50" t="str">
        <f t="shared" si="25"/>
        <v/>
      </c>
      <c r="G386" s="26"/>
      <c r="H386" s="51" t="str">
        <f>IF(B386="","",VLOOKUP(B386,TipoT!$B$7:$E$506,4,0))</f>
        <v/>
      </c>
      <c r="I386" s="51" t="str">
        <f>IF(H386="","",VLOOKUP(H386,Funcionários!$B$7:$E$1006,4,0))</f>
        <v/>
      </c>
      <c r="J386" s="51" t="str">
        <f>IF(B386="","",VLOOKUP(B386,TipoT!$B$7:$F$506,5,0))</f>
        <v/>
      </c>
      <c r="K386" s="32"/>
      <c r="L386" s="55"/>
      <c r="M386" s="56"/>
      <c r="N386" s="54" t="str">
        <f t="shared" si="26"/>
        <v/>
      </c>
      <c r="O386" s="54" t="str">
        <f t="shared" si="27"/>
        <v/>
      </c>
      <c r="P386" s="54" t="str">
        <f t="shared" si="28"/>
        <v/>
      </c>
      <c r="Q386" s="32"/>
      <c r="R386" s="26"/>
      <c r="S386" s="28" t="str">
        <f t="shared" si="29"/>
        <v/>
      </c>
    </row>
    <row r="387" spans="2:19" ht="24.95" customHeight="1" x14ac:dyDescent="0.25">
      <c r="B387" s="48" t="str">
        <f>IF(TipoT!C387="","",TipoT!B387)</f>
        <v/>
      </c>
      <c r="C387" s="26"/>
      <c r="D387" s="57"/>
      <c r="E387" s="57"/>
      <c r="F387" s="50" t="str">
        <f t="shared" si="25"/>
        <v/>
      </c>
      <c r="G387" s="26"/>
      <c r="H387" s="51" t="str">
        <f>IF(B387="","",VLOOKUP(B387,TipoT!$B$7:$E$506,4,0))</f>
        <v/>
      </c>
      <c r="I387" s="51" t="str">
        <f>IF(H387="","",VLOOKUP(H387,Funcionários!$B$7:$E$1006,4,0))</f>
        <v/>
      </c>
      <c r="J387" s="51" t="str">
        <f>IF(B387="","",VLOOKUP(B387,TipoT!$B$7:$F$506,5,0))</f>
        <v/>
      </c>
      <c r="K387" s="32"/>
      <c r="L387" s="55"/>
      <c r="M387" s="56"/>
      <c r="N387" s="54" t="str">
        <f t="shared" si="26"/>
        <v/>
      </c>
      <c r="O387" s="54" t="str">
        <f t="shared" si="27"/>
        <v/>
      </c>
      <c r="P387" s="54" t="str">
        <f t="shared" si="28"/>
        <v/>
      </c>
      <c r="Q387" s="32"/>
      <c r="R387" s="26"/>
      <c r="S387" s="28" t="str">
        <f t="shared" si="29"/>
        <v/>
      </c>
    </row>
    <row r="388" spans="2:19" ht="24.95" customHeight="1" x14ac:dyDescent="0.25">
      <c r="B388" s="48" t="str">
        <f>IF(TipoT!C388="","",TipoT!B388)</f>
        <v/>
      </c>
      <c r="C388" s="26"/>
      <c r="D388" s="57"/>
      <c r="E388" s="57"/>
      <c r="F388" s="50" t="str">
        <f t="shared" si="25"/>
        <v/>
      </c>
      <c r="G388" s="26"/>
      <c r="H388" s="51" t="str">
        <f>IF(B388="","",VLOOKUP(B388,TipoT!$B$7:$E$506,4,0))</f>
        <v/>
      </c>
      <c r="I388" s="51" t="str">
        <f>IF(H388="","",VLOOKUP(H388,Funcionários!$B$7:$E$1006,4,0))</f>
        <v/>
      </c>
      <c r="J388" s="51" t="str">
        <f>IF(B388="","",VLOOKUP(B388,TipoT!$B$7:$F$506,5,0))</f>
        <v/>
      </c>
      <c r="K388" s="32"/>
      <c r="L388" s="55"/>
      <c r="M388" s="56"/>
      <c r="N388" s="54" t="str">
        <f t="shared" si="26"/>
        <v/>
      </c>
      <c r="O388" s="54" t="str">
        <f t="shared" si="27"/>
        <v/>
      </c>
      <c r="P388" s="54" t="str">
        <f t="shared" si="28"/>
        <v/>
      </c>
      <c r="Q388" s="32"/>
      <c r="R388" s="26"/>
      <c r="S388" s="28" t="str">
        <f t="shared" si="29"/>
        <v/>
      </c>
    </row>
    <row r="389" spans="2:19" ht="24.95" customHeight="1" x14ac:dyDescent="0.25">
      <c r="B389" s="48" t="str">
        <f>IF(TipoT!C389="","",TipoT!B389)</f>
        <v/>
      </c>
      <c r="C389" s="26"/>
      <c r="D389" s="57"/>
      <c r="E389" s="57"/>
      <c r="F389" s="50" t="str">
        <f t="shared" si="25"/>
        <v/>
      </c>
      <c r="G389" s="26"/>
      <c r="H389" s="51" t="str">
        <f>IF(B389="","",VLOOKUP(B389,TipoT!$B$7:$E$506,4,0))</f>
        <v/>
      </c>
      <c r="I389" s="51" t="str">
        <f>IF(H389="","",VLOOKUP(H389,Funcionários!$B$7:$E$1006,4,0))</f>
        <v/>
      </c>
      <c r="J389" s="51" t="str">
        <f>IF(B389="","",VLOOKUP(B389,TipoT!$B$7:$F$506,5,0))</f>
        <v/>
      </c>
      <c r="K389" s="32"/>
      <c r="L389" s="55"/>
      <c r="M389" s="56"/>
      <c r="N389" s="54" t="str">
        <f t="shared" si="26"/>
        <v/>
      </c>
      <c r="O389" s="54" t="str">
        <f t="shared" si="27"/>
        <v/>
      </c>
      <c r="P389" s="54" t="str">
        <f t="shared" si="28"/>
        <v/>
      </c>
      <c r="Q389" s="32"/>
      <c r="R389" s="26"/>
      <c r="S389" s="28" t="str">
        <f t="shared" si="29"/>
        <v/>
      </c>
    </row>
    <row r="390" spans="2:19" ht="24.95" customHeight="1" x14ac:dyDescent="0.25">
      <c r="B390" s="48" t="str">
        <f>IF(TipoT!C390="","",TipoT!B390)</f>
        <v/>
      </c>
      <c r="C390" s="26"/>
      <c r="D390" s="57"/>
      <c r="E390" s="57"/>
      <c r="F390" s="50" t="str">
        <f t="shared" si="25"/>
        <v/>
      </c>
      <c r="G390" s="26"/>
      <c r="H390" s="51" t="str">
        <f>IF(B390="","",VLOOKUP(B390,TipoT!$B$7:$E$506,4,0))</f>
        <v/>
      </c>
      <c r="I390" s="51" t="str">
        <f>IF(H390="","",VLOOKUP(H390,Funcionários!$B$7:$E$1006,4,0))</f>
        <v/>
      </c>
      <c r="J390" s="51" t="str">
        <f>IF(B390="","",VLOOKUP(B390,TipoT!$B$7:$F$506,5,0))</f>
        <v/>
      </c>
      <c r="K390" s="32"/>
      <c r="L390" s="55"/>
      <c r="M390" s="56"/>
      <c r="N390" s="54" t="str">
        <f t="shared" si="26"/>
        <v/>
      </c>
      <c r="O390" s="54" t="str">
        <f t="shared" si="27"/>
        <v/>
      </c>
      <c r="P390" s="54" t="str">
        <f t="shared" si="28"/>
        <v/>
      </c>
      <c r="Q390" s="32"/>
      <c r="R390" s="26"/>
      <c r="S390" s="28" t="str">
        <f t="shared" si="29"/>
        <v/>
      </c>
    </row>
    <row r="391" spans="2:19" ht="24.95" customHeight="1" x14ac:dyDescent="0.25">
      <c r="B391" s="48" t="str">
        <f>IF(TipoT!C391="","",TipoT!B391)</f>
        <v/>
      </c>
      <c r="C391" s="26"/>
      <c r="D391" s="57"/>
      <c r="E391" s="57"/>
      <c r="F391" s="50" t="str">
        <f t="shared" si="25"/>
        <v/>
      </c>
      <c r="G391" s="26"/>
      <c r="H391" s="51" t="str">
        <f>IF(B391="","",VLOOKUP(B391,TipoT!$B$7:$E$506,4,0))</f>
        <v/>
      </c>
      <c r="I391" s="51" t="str">
        <f>IF(H391="","",VLOOKUP(H391,Funcionários!$B$7:$E$1006,4,0))</f>
        <v/>
      </c>
      <c r="J391" s="51" t="str">
        <f>IF(B391="","",VLOOKUP(B391,TipoT!$B$7:$F$506,5,0))</f>
        <v/>
      </c>
      <c r="K391" s="32"/>
      <c r="L391" s="55"/>
      <c r="M391" s="56"/>
      <c r="N391" s="54" t="str">
        <f t="shared" si="26"/>
        <v/>
      </c>
      <c r="O391" s="54" t="str">
        <f t="shared" si="27"/>
        <v/>
      </c>
      <c r="P391" s="54" t="str">
        <f t="shared" si="28"/>
        <v/>
      </c>
      <c r="Q391" s="32"/>
      <c r="R391" s="26"/>
      <c r="S391" s="28" t="str">
        <f t="shared" si="29"/>
        <v/>
      </c>
    </row>
    <row r="392" spans="2:19" ht="24.95" customHeight="1" x14ac:dyDescent="0.25">
      <c r="B392" s="48" t="str">
        <f>IF(TipoT!C392="","",TipoT!B392)</f>
        <v/>
      </c>
      <c r="C392" s="26"/>
      <c r="D392" s="57"/>
      <c r="E392" s="57"/>
      <c r="F392" s="50" t="str">
        <f t="shared" ref="F392:F455" si="30">IF(E392=0,"",E392+1-D392)</f>
        <v/>
      </c>
      <c r="G392" s="26"/>
      <c r="H392" s="51" t="str">
        <f>IF(B392="","",VLOOKUP(B392,TipoT!$B$7:$E$506,4,0))</f>
        <v/>
      </c>
      <c r="I392" s="51" t="str">
        <f>IF(H392="","",VLOOKUP(H392,Funcionários!$B$7:$E$1006,4,0))</f>
        <v/>
      </c>
      <c r="J392" s="51" t="str">
        <f>IF(B392="","",VLOOKUP(B392,TipoT!$B$7:$F$506,5,0))</f>
        <v/>
      </c>
      <c r="K392" s="32"/>
      <c r="L392" s="55"/>
      <c r="M392" s="56"/>
      <c r="N392" s="54" t="str">
        <f t="shared" ref="N392:N455" si="31">IF(K392=0,"",L392/K392)</f>
        <v/>
      </c>
      <c r="O392" s="54" t="str">
        <f t="shared" ref="O392:O455" si="32">IF(J392="","",L392/J392)</f>
        <v/>
      </c>
      <c r="P392" s="54" t="str">
        <f t="shared" ref="P392:P455" si="33">IF(K392=0,"",O392/K392)</f>
        <v/>
      </c>
      <c r="Q392" s="32"/>
      <c r="R392" s="26"/>
      <c r="S392" s="28" t="str">
        <f t="shared" ref="S392:S455" si="34">IF(D392="","",TEXT(D392,"MMMM"))</f>
        <v/>
      </c>
    </row>
    <row r="393" spans="2:19" ht="24.95" customHeight="1" x14ac:dyDescent="0.25">
      <c r="B393" s="48" t="str">
        <f>IF(TipoT!C393="","",TipoT!B393)</f>
        <v/>
      </c>
      <c r="C393" s="26"/>
      <c r="D393" s="57"/>
      <c r="E393" s="57"/>
      <c r="F393" s="50" t="str">
        <f t="shared" si="30"/>
        <v/>
      </c>
      <c r="G393" s="26"/>
      <c r="H393" s="51" t="str">
        <f>IF(B393="","",VLOOKUP(B393,TipoT!$B$7:$E$506,4,0))</f>
        <v/>
      </c>
      <c r="I393" s="51" t="str">
        <f>IF(H393="","",VLOOKUP(H393,Funcionários!$B$7:$E$1006,4,0))</f>
        <v/>
      </c>
      <c r="J393" s="51" t="str">
        <f>IF(B393="","",VLOOKUP(B393,TipoT!$B$7:$F$506,5,0))</f>
        <v/>
      </c>
      <c r="K393" s="32"/>
      <c r="L393" s="55"/>
      <c r="M393" s="56"/>
      <c r="N393" s="54" t="str">
        <f t="shared" si="31"/>
        <v/>
      </c>
      <c r="O393" s="54" t="str">
        <f t="shared" si="32"/>
        <v/>
      </c>
      <c r="P393" s="54" t="str">
        <f t="shared" si="33"/>
        <v/>
      </c>
      <c r="Q393" s="32"/>
      <c r="R393" s="26"/>
      <c r="S393" s="28" t="str">
        <f t="shared" si="34"/>
        <v/>
      </c>
    </row>
    <row r="394" spans="2:19" ht="24.95" customHeight="1" x14ac:dyDescent="0.25">
      <c r="B394" s="48" t="str">
        <f>IF(TipoT!C394="","",TipoT!B394)</f>
        <v/>
      </c>
      <c r="C394" s="26"/>
      <c r="D394" s="57"/>
      <c r="E394" s="57"/>
      <c r="F394" s="50" t="str">
        <f t="shared" si="30"/>
        <v/>
      </c>
      <c r="G394" s="26"/>
      <c r="H394" s="51" t="str">
        <f>IF(B394="","",VLOOKUP(B394,TipoT!$B$7:$E$506,4,0))</f>
        <v/>
      </c>
      <c r="I394" s="51" t="str">
        <f>IF(H394="","",VLOOKUP(H394,Funcionários!$B$7:$E$1006,4,0))</f>
        <v/>
      </c>
      <c r="J394" s="51" t="str">
        <f>IF(B394="","",VLOOKUP(B394,TipoT!$B$7:$F$506,5,0))</f>
        <v/>
      </c>
      <c r="K394" s="32"/>
      <c r="L394" s="55"/>
      <c r="M394" s="56"/>
      <c r="N394" s="54" t="str">
        <f t="shared" si="31"/>
        <v/>
      </c>
      <c r="O394" s="54" t="str">
        <f t="shared" si="32"/>
        <v/>
      </c>
      <c r="P394" s="54" t="str">
        <f t="shared" si="33"/>
        <v/>
      </c>
      <c r="Q394" s="32"/>
      <c r="R394" s="26"/>
      <c r="S394" s="28" t="str">
        <f t="shared" si="34"/>
        <v/>
      </c>
    </row>
    <row r="395" spans="2:19" ht="24.95" customHeight="1" x14ac:dyDescent="0.25">
      <c r="B395" s="48" t="str">
        <f>IF(TipoT!C395="","",TipoT!B395)</f>
        <v/>
      </c>
      <c r="C395" s="26"/>
      <c r="D395" s="57"/>
      <c r="E395" s="57"/>
      <c r="F395" s="50" t="str">
        <f t="shared" si="30"/>
        <v/>
      </c>
      <c r="G395" s="26"/>
      <c r="H395" s="51" t="str">
        <f>IF(B395="","",VLOOKUP(B395,TipoT!$B$7:$E$506,4,0))</f>
        <v/>
      </c>
      <c r="I395" s="51" t="str">
        <f>IF(H395="","",VLOOKUP(H395,Funcionários!$B$7:$E$1006,4,0))</f>
        <v/>
      </c>
      <c r="J395" s="51" t="str">
        <f>IF(B395="","",VLOOKUP(B395,TipoT!$B$7:$F$506,5,0))</f>
        <v/>
      </c>
      <c r="K395" s="32"/>
      <c r="L395" s="55"/>
      <c r="M395" s="56"/>
      <c r="N395" s="54" t="str">
        <f t="shared" si="31"/>
        <v/>
      </c>
      <c r="O395" s="54" t="str">
        <f t="shared" si="32"/>
        <v/>
      </c>
      <c r="P395" s="54" t="str">
        <f t="shared" si="33"/>
        <v/>
      </c>
      <c r="Q395" s="32"/>
      <c r="R395" s="26"/>
      <c r="S395" s="28" t="str">
        <f t="shared" si="34"/>
        <v/>
      </c>
    </row>
    <row r="396" spans="2:19" ht="24.95" customHeight="1" x14ac:dyDescent="0.25">
      <c r="B396" s="48" t="str">
        <f>IF(TipoT!C396="","",TipoT!B396)</f>
        <v/>
      </c>
      <c r="C396" s="26"/>
      <c r="D396" s="57"/>
      <c r="E396" s="57"/>
      <c r="F396" s="50" t="str">
        <f t="shared" si="30"/>
        <v/>
      </c>
      <c r="G396" s="26"/>
      <c r="H396" s="51" t="str">
        <f>IF(B396="","",VLOOKUP(B396,TipoT!$B$7:$E$506,4,0))</f>
        <v/>
      </c>
      <c r="I396" s="51" t="str">
        <f>IF(H396="","",VLOOKUP(H396,Funcionários!$B$7:$E$1006,4,0))</f>
        <v/>
      </c>
      <c r="J396" s="51" t="str">
        <f>IF(B396="","",VLOOKUP(B396,TipoT!$B$7:$F$506,5,0))</f>
        <v/>
      </c>
      <c r="K396" s="32"/>
      <c r="L396" s="55"/>
      <c r="M396" s="56"/>
      <c r="N396" s="54" t="str">
        <f t="shared" si="31"/>
        <v/>
      </c>
      <c r="O396" s="54" t="str">
        <f t="shared" si="32"/>
        <v/>
      </c>
      <c r="P396" s="54" t="str">
        <f t="shared" si="33"/>
        <v/>
      </c>
      <c r="Q396" s="32"/>
      <c r="R396" s="26"/>
      <c r="S396" s="28" t="str">
        <f t="shared" si="34"/>
        <v/>
      </c>
    </row>
    <row r="397" spans="2:19" ht="24.95" customHeight="1" x14ac:dyDescent="0.25">
      <c r="B397" s="48" t="str">
        <f>IF(TipoT!C397="","",TipoT!B397)</f>
        <v/>
      </c>
      <c r="C397" s="26"/>
      <c r="D397" s="57"/>
      <c r="E397" s="57"/>
      <c r="F397" s="50" t="str">
        <f t="shared" si="30"/>
        <v/>
      </c>
      <c r="G397" s="26"/>
      <c r="H397" s="51" t="str">
        <f>IF(B397="","",VLOOKUP(B397,TipoT!$B$7:$E$506,4,0))</f>
        <v/>
      </c>
      <c r="I397" s="51" t="str">
        <f>IF(H397="","",VLOOKUP(H397,Funcionários!$B$7:$E$1006,4,0))</f>
        <v/>
      </c>
      <c r="J397" s="51" t="str">
        <f>IF(B397="","",VLOOKUP(B397,TipoT!$B$7:$F$506,5,0))</f>
        <v/>
      </c>
      <c r="K397" s="32"/>
      <c r="L397" s="55"/>
      <c r="M397" s="56"/>
      <c r="N397" s="54" t="str">
        <f t="shared" si="31"/>
        <v/>
      </c>
      <c r="O397" s="54" t="str">
        <f t="shared" si="32"/>
        <v/>
      </c>
      <c r="P397" s="54" t="str">
        <f t="shared" si="33"/>
        <v/>
      </c>
      <c r="Q397" s="32"/>
      <c r="R397" s="26"/>
      <c r="S397" s="28" t="str">
        <f t="shared" si="34"/>
        <v/>
      </c>
    </row>
    <row r="398" spans="2:19" ht="24.95" customHeight="1" x14ac:dyDescent="0.25">
      <c r="B398" s="48" t="str">
        <f>IF(TipoT!C398="","",TipoT!B398)</f>
        <v/>
      </c>
      <c r="C398" s="26"/>
      <c r="D398" s="57"/>
      <c r="E398" s="57"/>
      <c r="F398" s="50" t="str">
        <f t="shared" si="30"/>
        <v/>
      </c>
      <c r="G398" s="26"/>
      <c r="H398" s="51" t="str">
        <f>IF(B398="","",VLOOKUP(B398,TipoT!$B$7:$E$506,4,0))</f>
        <v/>
      </c>
      <c r="I398" s="51" t="str">
        <f>IF(H398="","",VLOOKUP(H398,Funcionários!$B$7:$E$1006,4,0))</f>
        <v/>
      </c>
      <c r="J398" s="51" t="str">
        <f>IF(B398="","",VLOOKUP(B398,TipoT!$B$7:$F$506,5,0))</f>
        <v/>
      </c>
      <c r="K398" s="32"/>
      <c r="L398" s="55"/>
      <c r="M398" s="56"/>
      <c r="N398" s="54" t="str">
        <f t="shared" si="31"/>
        <v/>
      </c>
      <c r="O398" s="54" t="str">
        <f t="shared" si="32"/>
        <v/>
      </c>
      <c r="P398" s="54" t="str">
        <f t="shared" si="33"/>
        <v/>
      </c>
      <c r="Q398" s="32"/>
      <c r="R398" s="26"/>
      <c r="S398" s="28" t="str">
        <f t="shared" si="34"/>
        <v/>
      </c>
    </row>
    <row r="399" spans="2:19" ht="24.95" customHeight="1" x14ac:dyDescent="0.25">
      <c r="B399" s="48" t="str">
        <f>IF(TipoT!C399="","",TipoT!B399)</f>
        <v/>
      </c>
      <c r="C399" s="26"/>
      <c r="D399" s="57"/>
      <c r="E399" s="57"/>
      <c r="F399" s="50" t="str">
        <f t="shared" si="30"/>
        <v/>
      </c>
      <c r="G399" s="26"/>
      <c r="H399" s="51" t="str">
        <f>IF(B399="","",VLOOKUP(B399,TipoT!$B$7:$E$506,4,0))</f>
        <v/>
      </c>
      <c r="I399" s="51" t="str">
        <f>IF(H399="","",VLOOKUP(H399,Funcionários!$B$7:$E$1006,4,0))</f>
        <v/>
      </c>
      <c r="J399" s="51" t="str">
        <f>IF(B399="","",VLOOKUP(B399,TipoT!$B$7:$F$506,5,0))</f>
        <v/>
      </c>
      <c r="K399" s="32"/>
      <c r="L399" s="55"/>
      <c r="M399" s="56"/>
      <c r="N399" s="54" t="str">
        <f t="shared" si="31"/>
        <v/>
      </c>
      <c r="O399" s="54" t="str">
        <f t="shared" si="32"/>
        <v/>
      </c>
      <c r="P399" s="54" t="str">
        <f t="shared" si="33"/>
        <v/>
      </c>
      <c r="Q399" s="32"/>
      <c r="R399" s="26"/>
      <c r="S399" s="28" t="str">
        <f t="shared" si="34"/>
        <v/>
      </c>
    </row>
    <row r="400" spans="2:19" ht="24.95" customHeight="1" x14ac:dyDescent="0.25">
      <c r="B400" s="48" t="str">
        <f>IF(TipoT!C400="","",TipoT!B400)</f>
        <v/>
      </c>
      <c r="C400" s="26"/>
      <c r="D400" s="57"/>
      <c r="E400" s="57"/>
      <c r="F400" s="50" t="str">
        <f t="shared" si="30"/>
        <v/>
      </c>
      <c r="G400" s="26"/>
      <c r="H400" s="51" t="str">
        <f>IF(B400="","",VLOOKUP(B400,TipoT!$B$7:$E$506,4,0))</f>
        <v/>
      </c>
      <c r="I400" s="51" t="str">
        <f>IF(H400="","",VLOOKUP(H400,Funcionários!$B$7:$E$1006,4,0))</f>
        <v/>
      </c>
      <c r="J400" s="51" t="str">
        <f>IF(B400="","",VLOOKUP(B400,TipoT!$B$7:$F$506,5,0))</f>
        <v/>
      </c>
      <c r="K400" s="32"/>
      <c r="L400" s="55"/>
      <c r="M400" s="56"/>
      <c r="N400" s="54" t="str">
        <f t="shared" si="31"/>
        <v/>
      </c>
      <c r="O400" s="54" t="str">
        <f t="shared" si="32"/>
        <v/>
      </c>
      <c r="P400" s="54" t="str">
        <f t="shared" si="33"/>
        <v/>
      </c>
      <c r="Q400" s="32"/>
      <c r="R400" s="26"/>
      <c r="S400" s="28" t="str">
        <f t="shared" si="34"/>
        <v/>
      </c>
    </row>
    <row r="401" spans="2:19" ht="24.95" customHeight="1" x14ac:dyDescent="0.25">
      <c r="B401" s="48" t="str">
        <f>IF(TipoT!C401="","",TipoT!B401)</f>
        <v/>
      </c>
      <c r="C401" s="26"/>
      <c r="D401" s="57"/>
      <c r="E401" s="57"/>
      <c r="F401" s="50" t="str">
        <f t="shared" si="30"/>
        <v/>
      </c>
      <c r="G401" s="26"/>
      <c r="H401" s="51" t="str">
        <f>IF(B401="","",VLOOKUP(B401,TipoT!$B$7:$E$506,4,0))</f>
        <v/>
      </c>
      <c r="I401" s="51" t="str">
        <f>IF(H401="","",VLOOKUP(H401,Funcionários!$B$7:$E$1006,4,0))</f>
        <v/>
      </c>
      <c r="J401" s="51" t="str">
        <f>IF(B401="","",VLOOKUP(B401,TipoT!$B$7:$F$506,5,0))</f>
        <v/>
      </c>
      <c r="K401" s="32"/>
      <c r="L401" s="55"/>
      <c r="M401" s="56"/>
      <c r="N401" s="54" t="str">
        <f t="shared" si="31"/>
        <v/>
      </c>
      <c r="O401" s="54" t="str">
        <f t="shared" si="32"/>
        <v/>
      </c>
      <c r="P401" s="54" t="str">
        <f t="shared" si="33"/>
        <v/>
      </c>
      <c r="Q401" s="32"/>
      <c r="R401" s="26"/>
      <c r="S401" s="28" t="str">
        <f t="shared" si="34"/>
        <v/>
      </c>
    </row>
    <row r="402" spans="2:19" ht="24.95" customHeight="1" x14ac:dyDescent="0.25">
      <c r="B402" s="48" t="str">
        <f>IF(TipoT!C402="","",TipoT!B402)</f>
        <v/>
      </c>
      <c r="C402" s="26"/>
      <c r="D402" s="57"/>
      <c r="E402" s="57"/>
      <c r="F402" s="50" t="str">
        <f t="shared" si="30"/>
        <v/>
      </c>
      <c r="G402" s="26"/>
      <c r="H402" s="51" t="str">
        <f>IF(B402="","",VLOOKUP(B402,TipoT!$B$7:$E$506,4,0))</f>
        <v/>
      </c>
      <c r="I402" s="51" t="str">
        <f>IF(H402="","",VLOOKUP(H402,Funcionários!$B$7:$E$1006,4,0))</f>
        <v/>
      </c>
      <c r="J402" s="51" t="str">
        <f>IF(B402="","",VLOOKUP(B402,TipoT!$B$7:$F$506,5,0))</f>
        <v/>
      </c>
      <c r="K402" s="32"/>
      <c r="L402" s="55"/>
      <c r="M402" s="56"/>
      <c r="N402" s="54" t="str">
        <f t="shared" si="31"/>
        <v/>
      </c>
      <c r="O402" s="54" t="str">
        <f t="shared" si="32"/>
        <v/>
      </c>
      <c r="P402" s="54" t="str">
        <f t="shared" si="33"/>
        <v/>
      </c>
      <c r="Q402" s="32"/>
      <c r="R402" s="26"/>
      <c r="S402" s="28" t="str">
        <f t="shared" si="34"/>
        <v/>
      </c>
    </row>
    <row r="403" spans="2:19" ht="24.95" customHeight="1" x14ac:dyDescent="0.25">
      <c r="B403" s="48" t="str">
        <f>IF(TipoT!C403="","",TipoT!B403)</f>
        <v/>
      </c>
      <c r="C403" s="26"/>
      <c r="D403" s="57"/>
      <c r="E403" s="57"/>
      <c r="F403" s="50" t="str">
        <f t="shared" si="30"/>
        <v/>
      </c>
      <c r="G403" s="26"/>
      <c r="H403" s="51" t="str">
        <f>IF(B403="","",VLOOKUP(B403,TipoT!$B$7:$E$506,4,0))</f>
        <v/>
      </c>
      <c r="I403" s="51" t="str">
        <f>IF(H403="","",VLOOKUP(H403,Funcionários!$B$7:$E$1006,4,0))</f>
        <v/>
      </c>
      <c r="J403" s="51" t="str">
        <f>IF(B403="","",VLOOKUP(B403,TipoT!$B$7:$F$506,5,0))</f>
        <v/>
      </c>
      <c r="K403" s="32"/>
      <c r="L403" s="55"/>
      <c r="M403" s="56"/>
      <c r="N403" s="54" t="str">
        <f t="shared" si="31"/>
        <v/>
      </c>
      <c r="O403" s="54" t="str">
        <f t="shared" si="32"/>
        <v/>
      </c>
      <c r="P403" s="54" t="str">
        <f t="shared" si="33"/>
        <v/>
      </c>
      <c r="Q403" s="32"/>
      <c r="R403" s="26"/>
      <c r="S403" s="28" t="str">
        <f t="shared" si="34"/>
        <v/>
      </c>
    </row>
    <row r="404" spans="2:19" ht="24.95" customHeight="1" x14ac:dyDescent="0.25">
      <c r="B404" s="48" t="str">
        <f>IF(TipoT!C404="","",TipoT!B404)</f>
        <v/>
      </c>
      <c r="C404" s="26"/>
      <c r="D404" s="57"/>
      <c r="E404" s="57"/>
      <c r="F404" s="50" t="str">
        <f t="shared" si="30"/>
        <v/>
      </c>
      <c r="G404" s="26"/>
      <c r="H404" s="51" t="str">
        <f>IF(B404="","",VLOOKUP(B404,TipoT!$B$7:$E$506,4,0))</f>
        <v/>
      </c>
      <c r="I404" s="51" t="str">
        <f>IF(H404="","",VLOOKUP(H404,Funcionários!$B$7:$E$1006,4,0))</f>
        <v/>
      </c>
      <c r="J404" s="51" t="str">
        <f>IF(B404="","",VLOOKUP(B404,TipoT!$B$7:$F$506,5,0))</f>
        <v/>
      </c>
      <c r="K404" s="32"/>
      <c r="L404" s="55"/>
      <c r="M404" s="56"/>
      <c r="N404" s="54" t="str">
        <f t="shared" si="31"/>
        <v/>
      </c>
      <c r="O404" s="54" t="str">
        <f t="shared" si="32"/>
        <v/>
      </c>
      <c r="P404" s="54" t="str">
        <f t="shared" si="33"/>
        <v/>
      </c>
      <c r="Q404" s="32"/>
      <c r="R404" s="26"/>
      <c r="S404" s="28" t="str">
        <f t="shared" si="34"/>
        <v/>
      </c>
    </row>
    <row r="405" spans="2:19" ht="24.95" customHeight="1" x14ac:dyDescent="0.25">
      <c r="B405" s="48" t="str">
        <f>IF(TipoT!C405="","",TipoT!B405)</f>
        <v/>
      </c>
      <c r="C405" s="26"/>
      <c r="D405" s="57"/>
      <c r="E405" s="57"/>
      <c r="F405" s="50" t="str">
        <f t="shared" si="30"/>
        <v/>
      </c>
      <c r="G405" s="26"/>
      <c r="H405" s="51" t="str">
        <f>IF(B405="","",VLOOKUP(B405,TipoT!$B$7:$E$506,4,0))</f>
        <v/>
      </c>
      <c r="I405" s="51" t="str">
        <f>IF(H405="","",VLOOKUP(H405,Funcionários!$B$7:$E$1006,4,0))</f>
        <v/>
      </c>
      <c r="J405" s="51" t="str">
        <f>IF(B405="","",VLOOKUP(B405,TipoT!$B$7:$F$506,5,0))</f>
        <v/>
      </c>
      <c r="K405" s="32"/>
      <c r="L405" s="55"/>
      <c r="M405" s="56"/>
      <c r="N405" s="54" t="str">
        <f t="shared" si="31"/>
        <v/>
      </c>
      <c r="O405" s="54" t="str">
        <f t="shared" si="32"/>
        <v/>
      </c>
      <c r="P405" s="54" t="str">
        <f t="shared" si="33"/>
        <v/>
      </c>
      <c r="Q405" s="32"/>
      <c r="R405" s="26"/>
      <c r="S405" s="28" t="str">
        <f t="shared" si="34"/>
        <v/>
      </c>
    </row>
    <row r="406" spans="2:19" ht="24.95" customHeight="1" x14ac:dyDescent="0.25">
      <c r="B406" s="48" t="str">
        <f>IF(TipoT!C406="","",TipoT!B406)</f>
        <v/>
      </c>
      <c r="C406" s="26"/>
      <c r="D406" s="57"/>
      <c r="E406" s="57"/>
      <c r="F406" s="50" t="str">
        <f t="shared" si="30"/>
        <v/>
      </c>
      <c r="G406" s="26"/>
      <c r="H406" s="51" t="str">
        <f>IF(B406="","",VLOOKUP(B406,TipoT!$B$7:$E$506,4,0))</f>
        <v/>
      </c>
      <c r="I406" s="51" t="str">
        <f>IF(H406="","",VLOOKUP(H406,Funcionários!$B$7:$E$1006,4,0))</f>
        <v/>
      </c>
      <c r="J406" s="51" t="str">
        <f>IF(B406="","",VLOOKUP(B406,TipoT!$B$7:$F$506,5,0))</f>
        <v/>
      </c>
      <c r="K406" s="32"/>
      <c r="L406" s="55"/>
      <c r="M406" s="56"/>
      <c r="N406" s="54" t="str">
        <f t="shared" si="31"/>
        <v/>
      </c>
      <c r="O406" s="54" t="str">
        <f t="shared" si="32"/>
        <v/>
      </c>
      <c r="P406" s="54" t="str">
        <f t="shared" si="33"/>
        <v/>
      </c>
      <c r="Q406" s="32"/>
      <c r="R406" s="26"/>
      <c r="S406" s="28" t="str">
        <f t="shared" si="34"/>
        <v/>
      </c>
    </row>
    <row r="407" spans="2:19" ht="24.95" customHeight="1" x14ac:dyDescent="0.25">
      <c r="B407" s="48" t="str">
        <f>IF(TipoT!C407="","",TipoT!B407)</f>
        <v/>
      </c>
      <c r="C407" s="26"/>
      <c r="D407" s="57"/>
      <c r="E407" s="57"/>
      <c r="F407" s="50" t="str">
        <f t="shared" si="30"/>
        <v/>
      </c>
      <c r="G407" s="26"/>
      <c r="H407" s="51" t="str">
        <f>IF(B407="","",VLOOKUP(B407,TipoT!$B$7:$E$506,4,0))</f>
        <v/>
      </c>
      <c r="I407" s="51" t="str">
        <f>IF(H407="","",VLOOKUP(H407,Funcionários!$B$7:$E$1006,4,0))</f>
        <v/>
      </c>
      <c r="J407" s="51" t="str">
        <f>IF(B407="","",VLOOKUP(B407,TipoT!$B$7:$F$506,5,0))</f>
        <v/>
      </c>
      <c r="K407" s="32"/>
      <c r="L407" s="55"/>
      <c r="M407" s="56"/>
      <c r="N407" s="54" t="str">
        <f t="shared" si="31"/>
        <v/>
      </c>
      <c r="O407" s="54" t="str">
        <f t="shared" si="32"/>
        <v/>
      </c>
      <c r="P407" s="54" t="str">
        <f t="shared" si="33"/>
        <v/>
      </c>
      <c r="Q407" s="32"/>
      <c r="R407" s="26"/>
      <c r="S407" s="28" t="str">
        <f t="shared" si="34"/>
        <v/>
      </c>
    </row>
    <row r="408" spans="2:19" ht="24.95" customHeight="1" x14ac:dyDescent="0.25">
      <c r="B408" s="48" t="str">
        <f>IF(TipoT!C408="","",TipoT!B408)</f>
        <v/>
      </c>
      <c r="C408" s="26"/>
      <c r="D408" s="57"/>
      <c r="E408" s="57"/>
      <c r="F408" s="50" t="str">
        <f t="shared" si="30"/>
        <v/>
      </c>
      <c r="G408" s="26"/>
      <c r="H408" s="51" t="str">
        <f>IF(B408="","",VLOOKUP(B408,TipoT!$B$7:$E$506,4,0))</f>
        <v/>
      </c>
      <c r="I408" s="51" t="str">
        <f>IF(H408="","",VLOOKUP(H408,Funcionários!$B$7:$E$1006,4,0))</f>
        <v/>
      </c>
      <c r="J408" s="51" t="str">
        <f>IF(B408="","",VLOOKUP(B408,TipoT!$B$7:$F$506,5,0))</f>
        <v/>
      </c>
      <c r="K408" s="32"/>
      <c r="L408" s="55"/>
      <c r="M408" s="56"/>
      <c r="N408" s="54" t="str">
        <f t="shared" si="31"/>
        <v/>
      </c>
      <c r="O408" s="54" t="str">
        <f t="shared" si="32"/>
        <v/>
      </c>
      <c r="P408" s="54" t="str">
        <f t="shared" si="33"/>
        <v/>
      </c>
      <c r="Q408" s="32"/>
      <c r="R408" s="26"/>
      <c r="S408" s="28" t="str">
        <f t="shared" si="34"/>
        <v/>
      </c>
    </row>
    <row r="409" spans="2:19" ht="24.95" customHeight="1" x14ac:dyDescent="0.25">
      <c r="B409" s="48" t="str">
        <f>IF(TipoT!C409="","",TipoT!B409)</f>
        <v/>
      </c>
      <c r="C409" s="26"/>
      <c r="D409" s="57"/>
      <c r="E409" s="57"/>
      <c r="F409" s="50" t="str">
        <f t="shared" si="30"/>
        <v/>
      </c>
      <c r="G409" s="26"/>
      <c r="H409" s="51" t="str">
        <f>IF(B409="","",VLOOKUP(B409,TipoT!$B$7:$E$506,4,0))</f>
        <v/>
      </c>
      <c r="I409" s="51" t="str">
        <f>IF(H409="","",VLOOKUP(H409,Funcionários!$B$7:$E$1006,4,0))</f>
        <v/>
      </c>
      <c r="J409" s="51" t="str">
        <f>IF(B409="","",VLOOKUP(B409,TipoT!$B$7:$F$506,5,0))</f>
        <v/>
      </c>
      <c r="K409" s="32"/>
      <c r="L409" s="55"/>
      <c r="M409" s="56"/>
      <c r="N409" s="54" t="str">
        <f t="shared" si="31"/>
        <v/>
      </c>
      <c r="O409" s="54" t="str">
        <f t="shared" si="32"/>
        <v/>
      </c>
      <c r="P409" s="54" t="str">
        <f t="shared" si="33"/>
        <v/>
      </c>
      <c r="Q409" s="32"/>
      <c r="R409" s="26"/>
      <c r="S409" s="28" t="str">
        <f t="shared" si="34"/>
        <v/>
      </c>
    </row>
    <row r="410" spans="2:19" ht="24.95" customHeight="1" x14ac:dyDescent="0.25">
      <c r="B410" s="48" t="str">
        <f>IF(TipoT!C410="","",TipoT!B410)</f>
        <v/>
      </c>
      <c r="C410" s="26"/>
      <c r="D410" s="57"/>
      <c r="E410" s="57"/>
      <c r="F410" s="50" t="str">
        <f t="shared" si="30"/>
        <v/>
      </c>
      <c r="G410" s="26"/>
      <c r="H410" s="51" t="str">
        <f>IF(B410="","",VLOOKUP(B410,TipoT!$B$7:$E$506,4,0))</f>
        <v/>
      </c>
      <c r="I410" s="51" t="str">
        <f>IF(H410="","",VLOOKUP(H410,Funcionários!$B$7:$E$1006,4,0))</f>
        <v/>
      </c>
      <c r="J410" s="51" t="str">
        <f>IF(B410="","",VLOOKUP(B410,TipoT!$B$7:$F$506,5,0))</f>
        <v/>
      </c>
      <c r="K410" s="32"/>
      <c r="L410" s="55"/>
      <c r="M410" s="56"/>
      <c r="N410" s="54" t="str">
        <f t="shared" si="31"/>
        <v/>
      </c>
      <c r="O410" s="54" t="str">
        <f t="shared" si="32"/>
        <v/>
      </c>
      <c r="P410" s="54" t="str">
        <f t="shared" si="33"/>
        <v/>
      </c>
      <c r="Q410" s="32"/>
      <c r="R410" s="26"/>
      <c r="S410" s="28" t="str">
        <f t="shared" si="34"/>
        <v/>
      </c>
    </row>
    <row r="411" spans="2:19" ht="24.95" customHeight="1" x14ac:dyDescent="0.25">
      <c r="B411" s="48" t="str">
        <f>IF(TipoT!C411="","",TipoT!B411)</f>
        <v/>
      </c>
      <c r="C411" s="26"/>
      <c r="D411" s="57"/>
      <c r="E411" s="57"/>
      <c r="F411" s="50" t="str">
        <f t="shared" si="30"/>
        <v/>
      </c>
      <c r="G411" s="26"/>
      <c r="H411" s="51" t="str">
        <f>IF(B411="","",VLOOKUP(B411,TipoT!$B$7:$E$506,4,0))</f>
        <v/>
      </c>
      <c r="I411" s="51" t="str">
        <f>IF(H411="","",VLOOKUP(H411,Funcionários!$B$7:$E$1006,4,0))</f>
        <v/>
      </c>
      <c r="J411" s="51" t="str">
        <f>IF(B411="","",VLOOKUP(B411,TipoT!$B$7:$F$506,5,0))</f>
        <v/>
      </c>
      <c r="K411" s="32"/>
      <c r="L411" s="55"/>
      <c r="M411" s="56"/>
      <c r="N411" s="54" t="str">
        <f t="shared" si="31"/>
        <v/>
      </c>
      <c r="O411" s="54" t="str">
        <f t="shared" si="32"/>
        <v/>
      </c>
      <c r="P411" s="54" t="str">
        <f t="shared" si="33"/>
        <v/>
      </c>
      <c r="Q411" s="32"/>
      <c r="R411" s="26"/>
      <c r="S411" s="28" t="str">
        <f t="shared" si="34"/>
        <v/>
      </c>
    </row>
    <row r="412" spans="2:19" ht="24.95" customHeight="1" x14ac:dyDescent="0.25">
      <c r="B412" s="48" t="str">
        <f>IF(TipoT!C412="","",TipoT!B412)</f>
        <v/>
      </c>
      <c r="C412" s="26"/>
      <c r="D412" s="57"/>
      <c r="E412" s="57"/>
      <c r="F412" s="50" t="str">
        <f t="shared" si="30"/>
        <v/>
      </c>
      <c r="G412" s="26"/>
      <c r="H412" s="51" t="str">
        <f>IF(B412="","",VLOOKUP(B412,TipoT!$B$7:$E$506,4,0))</f>
        <v/>
      </c>
      <c r="I412" s="51" t="str">
        <f>IF(H412="","",VLOOKUP(H412,Funcionários!$B$7:$E$1006,4,0))</f>
        <v/>
      </c>
      <c r="J412" s="51" t="str">
        <f>IF(B412="","",VLOOKUP(B412,TipoT!$B$7:$F$506,5,0))</f>
        <v/>
      </c>
      <c r="K412" s="32"/>
      <c r="L412" s="55"/>
      <c r="M412" s="56"/>
      <c r="N412" s="54" t="str">
        <f t="shared" si="31"/>
        <v/>
      </c>
      <c r="O412" s="54" t="str">
        <f t="shared" si="32"/>
        <v/>
      </c>
      <c r="P412" s="54" t="str">
        <f t="shared" si="33"/>
        <v/>
      </c>
      <c r="Q412" s="32"/>
      <c r="R412" s="26"/>
      <c r="S412" s="28" t="str">
        <f t="shared" si="34"/>
        <v/>
      </c>
    </row>
    <row r="413" spans="2:19" ht="24.95" customHeight="1" x14ac:dyDescent="0.25">
      <c r="B413" s="48" t="str">
        <f>IF(TipoT!C413="","",TipoT!B413)</f>
        <v/>
      </c>
      <c r="C413" s="26"/>
      <c r="D413" s="57"/>
      <c r="E413" s="57"/>
      <c r="F413" s="50" t="str">
        <f t="shared" si="30"/>
        <v/>
      </c>
      <c r="G413" s="26"/>
      <c r="H413" s="51" t="str">
        <f>IF(B413="","",VLOOKUP(B413,TipoT!$B$7:$E$506,4,0))</f>
        <v/>
      </c>
      <c r="I413" s="51" t="str">
        <f>IF(H413="","",VLOOKUP(H413,Funcionários!$B$7:$E$1006,4,0))</f>
        <v/>
      </c>
      <c r="J413" s="51" t="str">
        <f>IF(B413="","",VLOOKUP(B413,TipoT!$B$7:$F$506,5,0))</f>
        <v/>
      </c>
      <c r="K413" s="32"/>
      <c r="L413" s="55"/>
      <c r="M413" s="56"/>
      <c r="N413" s="54" t="str">
        <f t="shared" si="31"/>
        <v/>
      </c>
      <c r="O413" s="54" t="str">
        <f t="shared" si="32"/>
        <v/>
      </c>
      <c r="P413" s="54" t="str">
        <f t="shared" si="33"/>
        <v/>
      </c>
      <c r="Q413" s="32"/>
      <c r="R413" s="26"/>
      <c r="S413" s="28" t="str">
        <f t="shared" si="34"/>
        <v/>
      </c>
    </row>
    <row r="414" spans="2:19" ht="24.95" customHeight="1" x14ac:dyDescent="0.25">
      <c r="B414" s="48" t="str">
        <f>IF(TipoT!C414="","",TipoT!B414)</f>
        <v/>
      </c>
      <c r="C414" s="26"/>
      <c r="D414" s="57"/>
      <c r="E414" s="57"/>
      <c r="F414" s="50" t="str">
        <f t="shared" si="30"/>
        <v/>
      </c>
      <c r="G414" s="26"/>
      <c r="H414" s="51" t="str">
        <f>IF(B414="","",VLOOKUP(B414,TipoT!$B$7:$E$506,4,0))</f>
        <v/>
      </c>
      <c r="I414" s="51" t="str">
        <f>IF(H414="","",VLOOKUP(H414,Funcionários!$B$7:$E$1006,4,0))</f>
        <v/>
      </c>
      <c r="J414" s="51" t="str">
        <f>IF(B414="","",VLOOKUP(B414,TipoT!$B$7:$F$506,5,0))</f>
        <v/>
      </c>
      <c r="K414" s="32"/>
      <c r="L414" s="55"/>
      <c r="M414" s="56"/>
      <c r="N414" s="54" t="str">
        <f t="shared" si="31"/>
        <v/>
      </c>
      <c r="O414" s="54" t="str">
        <f t="shared" si="32"/>
        <v/>
      </c>
      <c r="P414" s="54" t="str">
        <f t="shared" si="33"/>
        <v/>
      </c>
      <c r="Q414" s="32"/>
      <c r="R414" s="26"/>
      <c r="S414" s="28" t="str">
        <f t="shared" si="34"/>
        <v/>
      </c>
    </row>
    <row r="415" spans="2:19" ht="24.95" customHeight="1" x14ac:dyDescent="0.25">
      <c r="B415" s="48" t="str">
        <f>IF(TipoT!C415="","",TipoT!B415)</f>
        <v/>
      </c>
      <c r="C415" s="26"/>
      <c r="D415" s="57"/>
      <c r="E415" s="57"/>
      <c r="F415" s="50" t="str">
        <f t="shared" si="30"/>
        <v/>
      </c>
      <c r="G415" s="26"/>
      <c r="H415" s="51" t="str">
        <f>IF(B415="","",VLOOKUP(B415,TipoT!$B$7:$E$506,4,0))</f>
        <v/>
      </c>
      <c r="I415" s="51" t="str">
        <f>IF(H415="","",VLOOKUP(H415,Funcionários!$B$7:$E$1006,4,0))</f>
        <v/>
      </c>
      <c r="J415" s="51" t="str">
        <f>IF(B415="","",VLOOKUP(B415,TipoT!$B$7:$F$506,5,0))</f>
        <v/>
      </c>
      <c r="K415" s="32"/>
      <c r="L415" s="55"/>
      <c r="M415" s="56"/>
      <c r="N415" s="54" t="str">
        <f t="shared" si="31"/>
        <v/>
      </c>
      <c r="O415" s="54" t="str">
        <f t="shared" si="32"/>
        <v/>
      </c>
      <c r="P415" s="54" t="str">
        <f t="shared" si="33"/>
        <v/>
      </c>
      <c r="Q415" s="32"/>
      <c r="R415" s="26"/>
      <c r="S415" s="28" t="str">
        <f t="shared" si="34"/>
        <v/>
      </c>
    </row>
    <row r="416" spans="2:19" ht="24.95" customHeight="1" x14ac:dyDescent="0.25">
      <c r="B416" s="48" t="str">
        <f>IF(TipoT!C416="","",TipoT!B416)</f>
        <v/>
      </c>
      <c r="C416" s="26"/>
      <c r="D416" s="57"/>
      <c r="E416" s="57"/>
      <c r="F416" s="50" t="str">
        <f t="shared" si="30"/>
        <v/>
      </c>
      <c r="G416" s="26"/>
      <c r="H416" s="51" t="str">
        <f>IF(B416="","",VLOOKUP(B416,TipoT!$B$7:$E$506,4,0))</f>
        <v/>
      </c>
      <c r="I416" s="51" t="str">
        <f>IF(H416="","",VLOOKUP(H416,Funcionários!$B$7:$E$1006,4,0))</f>
        <v/>
      </c>
      <c r="J416" s="51" t="str">
        <f>IF(B416="","",VLOOKUP(B416,TipoT!$B$7:$F$506,5,0))</f>
        <v/>
      </c>
      <c r="K416" s="32"/>
      <c r="L416" s="55"/>
      <c r="M416" s="56"/>
      <c r="N416" s="54" t="str">
        <f t="shared" si="31"/>
        <v/>
      </c>
      <c r="O416" s="54" t="str">
        <f t="shared" si="32"/>
        <v/>
      </c>
      <c r="P416" s="54" t="str">
        <f t="shared" si="33"/>
        <v/>
      </c>
      <c r="Q416" s="32"/>
      <c r="R416" s="26"/>
      <c r="S416" s="28" t="str">
        <f t="shared" si="34"/>
        <v/>
      </c>
    </row>
    <row r="417" spans="2:19" ht="24.95" customHeight="1" x14ac:dyDescent="0.25">
      <c r="B417" s="48" t="str">
        <f>IF(TipoT!C417="","",TipoT!B417)</f>
        <v/>
      </c>
      <c r="C417" s="26"/>
      <c r="D417" s="57"/>
      <c r="E417" s="57"/>
      <c r="F417" s="50" t="str">
        <f t="shared" si="30"/>
        <v/>
      </c>
      <c r="G417" s="26"/>
      <c r="H417" s="51" t="str">
        <f>IF(B417="","",VLOOKUP(B417,TipoT!$B$7:$E$506,4,0))</f>
        <v/>
      </c>
      <c r="I417" s="51" t="str">
        <f>IF(H417="","",VLOOKUP(H417,Funcionários!$B$7:$E$1006,4,0))</f>
        <v/>
      </c>
      <c r="J417" s="51" t="str">
        <f>IF(B417="","",VLOOKUP(B417,TipoT!$B$7:$F$506,5,0))</f>
        <v/>
      </c>
      <c r="K417" s="32"/>
      <c r="L417" s="55"/>
      <c r="M417" s="56"/>
      <c r="N417" s="54" t="str">
        <f t="shared" si="31"/>
        <v/>
      </c>
      <c r="O417" s="54" t="str">
        <f t="shared" si="32"/>
        <v/>
      </c>
      <c r="P417" s="54" t="str">
        <f t="shared" si="33"/>
        <v/>
      </c>
      <c r="Q417" s="32"/>
      <c r="R417" s="26"/>
      <c r="S417" s="28" t="str">
        <f t="shared" si="34"/>
        <v/>
      </c>
    </row>
    <row r="418" spans="2:19" ht="24.95" customHeight="1" x14ac:dyDescent="0.25">
      <c r="B418" s="48" t="str">
        <f>IF(TipoT!C418="","",TipoT!B418)</f>
        <v/>
      </c>
      <c r="C418" s="26"/>
      <c r="D418" s="57"/>
      <c r="E418" s="57"/>
      <c r="F418" s="50" t="str">
        <f t="shared" si="30"/>
        <v/>
      </c>
      <c r="G418" s="26"/>
      <c r="H418" s="51" t="str">
        <f>IF(B418="","",VLOOKUP(B418,TipoT!$B$7:$E$506,4,0))</f>
        <v/>
      </c>
      <c r="I418" s="51" t="str">
        <f>IF(H418="","",VLOOKUP(H418,Funcionários!$B$7:$E$1006,4,0))</f>
        <v/>
      </c>
      <c r="J418" s="51" t="str">
        <f>IF(B418="","",VLOOKUP(B418,TipoT!$B$7:$F$506,5,0))</f>
        <v/>
      </c>
      <c r="K418" s="32"/>
      <c r="L418" s="55"/>
      <c r="M418" s="56"/>
      <c r="N418" s="54" t="str">
        <f t="shared" si="31"/>
        <v/>
      </c>
      <c r="O418" s="54" t="str">
        <f t="shared" si="32"/>
        <v/>
      </c>
      <c r="P418" s="54" t="str">
        <f t="shared" si="33"/>
        <v/>
      </c>
      <c r="Q418" s="32"/>
      <c r="R418" s="26"/>
      <c r="S418" s="28" t="str">
        <f t="shared" si="34"/>
        <v/>
      </c>
    </row>
    <row r="419" spans="2:19" ht="24.95" customHeight="1" x14ac:dyDescent="0.25">
      <c r="B419" s="48" t="str">
        <f>IF(TipoT!C419="","",TipoT!B419)</f>
        <v/>
      </c>
      <c r="C419" s="26"/>
      <c r="D419" s="57"/>
      <c r="E419" s="57"/>
      <c r="F419" s="50" t="str">
        <f t="shared" si="30"/>
        <v/>
      </c>
      <c r="G419" s="26"/>
      <c r="H419" s="51" t="str">
        <f>IF(B419="","",VLOOKUP(B419,TipoT!$B$7:$E$506,4,0))</f>
        <v/>
      </c>
      <c r="I419" s="51" t="str">
        <f>IF(H419="","",VLOOKUP(H419,Funcionários!$B$7:$E$1006,4,0))</f>
        <v/>
      </c>
      <c r="J419" s="51" t="str">
        <f>IF(B419="","",VLOOKUP(B419,TipoT!$B$7:$F$506,5,0))</f>
        <v/>
      </c>
      <c r="K419" s="32"/>
      <c r="L419" s="55"/>
      <c r="M419" s="56"/>
      <c r="N419" s="54" t="str">
        <f t="shared" si="31"/>
        <v/>
      </c>
      <c r="O419" s="54" t="str">
        <f t="shared" si="32"/>
        <v/>
      </c>
      <c r="P419" s="54" t="str">
        <f t="shared" si="33"/>
        <v/>
      </c>
      <c r="Q419" s="32"/>
      <c r="R419" s="26"/>
      <c r="S419" s="28" t="str">
        <f t="shared" si="34"/>
        <v/>
      </c>
    </row>
    <row r="420" spans="2:19" ht="24.95" customHeight="1" x14ac:dyDescent="0.25">
      <c r="B420" s="48" t="str">
        <f>IF(TipoT!C420="","",TipoT!B420)</f>
        <v/>
      </c>
      <c r="C420" s="26"/>
      <c r="D420" s="57"/>
      <c r="E420" s="57"/>
      <c r="F420" s="50" t="str">
        <f t="shared" si="30"/>
        <v/>
      </c>
      <c r="G420" s="26"/>
      <c r="H420" s="51" t="str">
        <f>IF(B420="","",VLOOKUP(B420,TipoT!$B$7:$E$506,4,0))</f>
        <v/>
      </c>
      <c r="I420" s="51" t="str">
        <f>IF(H420="","",VLOOKUP(H420,Funcionários!$B$7:$E$1006,4,0))</f>
        <v/>
      </c>
      <c r="J420" s="51" t="str">
        <f>IF(B420="","",VLOOKUP(B420,TipoT!$B$7:$F$506,5,0))</f>
        <v/>
      </c>
      <c r="K420" s="32"/>
      <c r="L420" s="55"/>
      <c r="M420" s="56"/>
      <c r="N420" s="54" t="str">
        <f t="shared" si="31"/>
        <v/>
      </c>
      <c r="O420" s="54" t="str">
        <f t="shared" si="32"/>
        <v/>
      </c>
      <c r="P420" s="54" t="str">
        <f t="shared" si="33"/>
        <v/>
      </c>
      <c r="Q420" s="32"/>
      <c r="R420" s="26"/>
      <c r="S420" s="28" t="str">
        <f t="shared" si="34"/>
        <v/>
      </c>
    </row>
    <row r="421" spans="2:19" ht="24.95" customHeight="1" x14ac:dyDescent="0.25">
      <c r="B421" s="48" t="str">
        <f>IF(TipoT!C421="","",TipoT!B421)</f>
        <v/>
      </c>
      <c r="C421" s="26"/>
      <c r="D421" s="57"/>
      <c r="E421" s="57"/>
      <c r="F421" s="50" t="str">
        <f t="shared" si="30"/>
        <v/>
      </c>
      <c r="G421" s="26"/>
      <c r="H421" s="51" t="str">
        <f>IF(B421="","",VLOOKUP(B421,TipoT!$B$7:$E$506,4,0))</f>
        <v/>
      </c>
      <c r="I421" s="51" t="str">
        <f>IF(H421="","",VLOOKUP(H421,Funcionários!$B$7:$E$1006,4,0))</f>
        <v/>
      </c>
      <c r="J421" s="51" t="str">
        <f>IF(B421="","",VLOOKUP(B421,TipoT!$B$7:$F$506,5,0))</f>
        <v/>
      </c>
      <c r="K421" s="32"/>
      <c r="L421" s="55"/>
      <c r="M421" s="56"/>
      <c r="N421" s="54" t="str">
        <f t="shared" si="31"/>
        <v/>
      </c>
      <c r="O421" s="54" t="str">
        <f t="shared" si="32"/>
        <v/>
      </c>
      <c r="P421" s="54" t="str">
        <f t="shared" si="33"/>
        <v/>
      </c>
      <c r="Q421" s="32"/>
      <c r="R421" s="26"/>
      <c r="S421" s="28" t="str">
        <f t="shared" si="34"/>
        <v/>
      </c>
    </row>
    <row r="422" spans="2:19" ht="24.95" customHeight="1" x14ac:dyDescent="0.25">
      <c r="B422" s="48" t="str">
        <f>IF(TipoT!C422="","",TipoT!B422)</f>
        <v/>
      </c>
      <c r="C422" s="26"/>
      <c r="D422" s="57"/>
      <c r="E422" s="57"/>
      <c r="F422" s="50" t="str">
        <f t="shared" si="30"/>
        <v/>
      </c>
      <c r="G422" s="26"/>
      <c r="H422" s="51" t="str">
        <f>IF(B422="","",VLOOKUP(B422,TipoT!$B$7:$E$506,4,0))</f>
        <v/>
      </c>
      <c r="I422" s="51" t="str">
        <f>IF(H422="","",VLOOKUP(H422,Funcionários!$B$7:$E$1006,4,0))</f>
        <v/>
      </c>
      <c r="J422" s="51" t="str">
        <f>IF(B422="","",VLOOKUP(B422,TipoT!$B$7:$F$506,5,0))</f>
        <v/>
      </c>
      <c r="K422" s="32"/>
      <c r="L422" s="55"/>
      <c r="M422" s="56"/>
      <c r="N422" s="54" t="str">
        <f t="shared" si="31"/>
        <v/>
      </c>
      <c r="O422" s="54" t="str">
        <f t="shared" si="32"/>
        <v/>
      </c>
      <c r="P422" s="54" t="str">
        <f t="shared" si="33"/>
        <v/>
      </c>
      <c r="Q422" s="32"/>
      <c r="R422" s="26"/>
      <c r="S422" s="28" t="str">
        <f t="shared" si="34"/>
        <v/>
      </c>
    </row>
    <row r="423" spans="2:19" ht="24.95" customHeight="1" x14ac:dyDescent="0.25">
      <c r="B423" s="48" t="str">
        <f>IF(TipoT!C423="","",TipoT!B423)</f>
        <v/>
      </c>
      <c r="C423" s="26"/>
      <c r="D423" s="57"/>
      <c r="E423" s="57"/>
      <c r="F423" s="50" t="str">
        <f t="shared" si="30"/>
        <v/>
      </c>
      <c r="G423" s="26"/>
      <c r="H423" s="51" t="str">
        <f>IF(B423="","",VLOOKUP(B423,TipoT!$B$7:$E$506,4,0))</f>
        <v/>
      </c>
      <c r="I423" s="51" t="str">
        <f>IF(H423="","",VLOOKUP(H423,Funcionários!$B$7:$E$1006,4,0))</f>
        <v/>
      </c>
      <c r="J423" s="51" t="str">
        <f>IF(B423="","",VLOOKUP(B423,TipoT!$B$7:$F$506,5,0))</f>
        <v/>
      </c>
      <c r="K423" s="32"/>
      <c r="L423" s="55"/>
      <c r="M423" s="56"/>
      <c r="N423" s="54" t="str">
        <f t="shared" si="31"/>
        <v/>
      </c>
      <c r="O423" s="54" t="str">
        <f t="shared" si="32"/>
        <v/>
      </c>
      <c r="P423" s="54" t="str">
        <f t="shared" si="33"/>
        <v/>
      </c>
      <c r="Q423" s="32"/>
      <c r="R423" s="26"/>
      <c r="S423" s="28" t="str">
        <f t="shared" si="34"/>
        <v/>
      </c>
    </row>
    <row r="424" spans="2:19" ht="24.95" customHeight="1" x14ac:dyDescent="0.25">
      <c r="B424" s="48" t="str">
        <f>IF(TipoT!C424="","",TipoT!B424)</f>
        <v/>
      </c>
      <c r="C424" s="26"/>
      <c r="D424" s="57"/>
      <c r="E424" s="57"/>
      <c r="F424" s="50" t="str">
        <f t="shared" si="30"/>
        <v/>
      </c>
      <c r="G424" s="26"/>
      <c r="H424" s="51" t="str">
        <f>IF(B424="","",VLOOKUP(B424,TipoT!$B$7:$E$506,4,0))</f>
        <v/>
      </c>
      <c r="I424" s="51" t="str">
        <f>IF(H424="","",VLOOKUP(H424,Funcionários!$B$7:$E$1006,4,0))</f>
        <v/>
      </c>
      <c r="J424" s="51" t="str">
        <f>IF(B424="","",VLOOKUP(B424,TipoT!$B$7:$F$506,5,0))</f>
        <v/>
      </c>
      <c r="K424" s="32"/>
      <c r="L424" s="55"/>
      <c r="M424" s="56"/>
      <c r="N424" s="54" t="str">
        <f t="shared" si="31"/>
        <v/>
      </c>
      <c r="O424" s="54" t="str">
        <f t="shared" si="32"/>
        <v/>
      </c>
      <c r="P424" s="54" t="str">
        <f t="shared" si="33"/>
        <v/>
      </c>
      <c r="Q424" s="32"/>
      <c r="R424" s="26"/>
      <c r="S424" s="28" t="str">
        <f t="shared" si="34"/>
        <v/>
      </c>
    </row>
    <row r="425" spans="2:19" ht="24.95" customHeight="1" x14ac:dyDescent="0.25">
      <c r="B425" s="48" t="str">
        <f>IF(TipoT!C425="","",TipoT!B425)</f>
        <v/>
      </c>
      <c r="C425" s="26"/>
      <c r="D425" s="57"/>
      <c r="E425" s="57"/>
      <c r="F425" s="50" t="str">
        <f t="shared" si="30"/>
        <v/>
      </c>
      <c r="G425" s="26"/>
      <c r="H425" s="51" t="str">
        <f>IF(B425="","",VLOOKUP(B425,TipoT!$B$7:$E$506,4,0))</f>
        <v/>
      </c>
      <c r="I425" s="51" t="str">
        <f>IF(H425="","",VLOOKUP(H425,Funcionários!$B$7:$E$1006,4,0))</f>
        <v/>
      </c>
      <c r="J425" s="51" t="str">
        <f>IF(B425="","",VLOOKUP(B425,TipoT!$B$7:$F$506,5,0))</f>
        <v/>
      </c>
      <c r="K425" s="32"/>
      <c r="L425" s="55"/>
      <c r="M425" s="56"/>
      <c r="N425" s="54" t="str">
        <f t="shared" si="31"/>
        <v/>
      </c>
      <c r="O425" s="54" t="str">
        <f t="shared" si="32"/>
        <v/>
      </c>
      <c r="P425" s="54" t="str">
        <f t="shared" si="33"/>
        <v/>
      </c>
      <c r="Q425" s="32"/>
      <c r="R425" s="26"/>
      <c r="S425" s="28" t="str">
        <f t="shared" si="34"/>
        <v/>
      </c>
    </row>
    <row r="426" spans="2:19" ht="24.95" customHeight="1" x14ac:dyDescent="0.25">
      <c r="B426" s="48" t="str">
        <f>IF(TipoT!C426="","",TipoT!B426)</f>
        <v/>
      </c>
      <c r="C426" s="26"/>
      <c r="D426" s="57"/>
      <c r="E426" s="57"/>
      <c r="F426" s="50" t="str">
        <f t="shared" si="30"/>
        <v/>
      </c>
      <c r="G426" s="26"/>
      <c r="H426" s="51" t="str">
        <f>IF(B426="","",VLOOKUP(B426,TipoT!$B$7:$E$506,4,0))</f>
        <v/>
      </c>
      <c r="I426" s="51" t="str">
        <f>IF(H426="","",VLOOKUP(H426,Funcionários!$B$7:$E$1006,4,0))</f>
        <v/>
      </c>
      <c r="J426" s="51" t="str">
        <f>IF(B426="","",VLOOKUP(B426,TipoT!$B$7:$F$506,5,0))</f>
        <v/>
      </c>
      <c r="K426" s="32"/>
      <c r="L426" s="55"/>
      <c r="M426" s="56"/>
      <c r="N426" s="54" t="str">
        <f t="shared" si="31"/>
        <v/>
      </c>
      <c r="O426" s="54" t="str">
        <f t="shared" si="32"/>
        <v/>
      </c>
      <c r="P426" s="54" t="str">
        <f t="shared" si="33"/>
        <v/>
      </c>
      <c r="Q426" s="32"/>
      <c r="R426" s="26"/>
      <c r="S426" s="28" t="str">
        <f t="shared" si="34"/>
        <v/>
      </c>
    </row>
    <row r="427" spans="2:19" ht="24.95" customHeight="1" x14ac:dyDescent="0.25">
      <c r="B427" s="48" t="str">
        <f>IF(TipoT!C427="","",TipoT!B427)</f>
        <v/>
      </c>
      <c r="C427" s="26"/>
      <c r="D427" s="57"/>
      <c r="E427" s="57"/>
      <c r="F427" s="50" t="str">
        <f t="shared" si="30"/>
        <v/>
      </c>
      <c r="G427" s="26"/>
      <c r="H427" s="51" t="str">
        <f>IF(B427="","",VLOOKUP(B427,TipoT!$B$7:$E$506,4,0))</f>
        <v/>
      </c>
      <c r="I427" s="51" t="str">
        <f>IF(H427="","",VLOOKUP(H427,Funcionários!$B$7:$E$1006,4,0))</f>
        <v/>
      </c>
      <c r="J427" s="51" t="str">
        <f>IF(B427="","",VLOOKUP(B427,TipoT!$B$7:$F$506,5,0))</f>
        <v/>
      </c>
      <c r="K427" s="32"/>
      <c r="L427" s="55"/>
      <c r="M427" s="56"/>
      <c r="N427" s="54" t="str">
        <f t="shared" si="31"/>
        <v/>
      </c>
      <c r="O427" s="54" t="str">
        <f t="shared" si="32"/>
        <v/>
      </c>
      <c r="P427" s="54" t="str">
        <f t="shared" si="33"/>
        <v/>
      </c>
      <c r="Q427" s="32"/>
      <c r="R427" s="26"/>
      <c r="S427" s="28" t="str">
        <f t="shared" si="34"/>
        <v/>
      </c>
    </row>
    <row r="428" spans="2:19" ht="24.95" customHeight="1" x14ac:dyDescent="0.25">
      <c r="B428" s="48" t="str">
        <f>IF(TipoT!C428="","",TipoT!B428)</f>
        <v/>
      </c>
      <c r="C428" s="26"/>
      <c r="D428" s="57"/>
      <c r="E428" s="57"/>
      <c r="F428" s="50" t="str">
        <f t="shared" si="30"/>
        <v/>
      </c>
      <c r="G428" s="26"/>
      <c r="H428" s="51" t="str">
        <f>IF(B428="","",VLOOKUP(B428,TipoT!$B$7:$E$506,4,0))</f>
        <v/>
      </c>
      <c r="I428" s="51" t="str">
        <f>IF(H428="","",VLOOKUP(H428,Funcionários!$B$7:$E$1006,4,0))</f>
        <v/>
      </c>
      <c r="J428" s="51" t="str">
        <f>IF(B428="","",VLOOKUP(B428,TipoT!$B$7:$F$506,5,0))</f>
        <v/>
      </c>
      <c r="K428" s="32"/>
      <c r="L428" s="55"/>
      <c r="M428" s="56"/>
      <c r="N428" s="54" t="str">
        <f t="shared" si="31"/>
        <v/>
      </c>
      <c r="O428" s="54" t="str">
        <f t="shared" si="32"/>
        <v/>
      </c>
      <c r="P428" s="54" t="str">
        <f t="shared" si="33"/>
        <v/>
      </c>
      <c r="Q428" s="32"/>
      <c r="R428" s="26"/>
      <c r="S428" s="28" t="str">
        <f t="shared" si="34"/>
        <v/>
      </c>
    </row>
    <row r="429" spans="2:19" ht="24.95" customHeight="1" x14ac:dyDescent="0.25">
      <c r="B429" s="48" t="str">
        <f>IF(TipoT!C429="","",TipoT!B429)</f>
        <v/>
      </c>
      <c r="C429" s="26"/>
      <c r="D429" s="57"/>
      <c r="E429" s="57"/>
      <c r="F429" s="50" t="str">
        <f t="shared" si="30"/>
        <v/>
      </c>
      <c r="G429" s="26"/>
      <c r="H429" s="51" t="str">
        <f>IF(B429="","",VLOOKUP(B429,TipoT!$B$7:$E$506,4,0))</f>
        <v/>
      </c>
      <c r="I429" s="51" t="str">
        <f>IF(H429="","",VLOOKUP(H429,Funcionários!$B$7:$E$1006,4,0))</f>
        <v/>
      </c>
      <c r="J429" s="51" t="str">
        <f>IF(B429="","",VLOOKUP(B429,TipoT!$B$7:$F$506,5,0))</f>
        <v/>
      </c>
      <c r="K429" s="32"/>
      <c r="L429" s="55"/>
      <c r="M429" s="56"/>
      <c r="N429" s="54" t="str">
        <f t="shared" si="31"/>
        <v/>
      </c>
      <c r="O429" s="54" t="str">
        <f t="shared" si="32"/>
        <v/>
      </c>
      <c r="P429" s="54" t="str">
        <f t="shared" si="33"/>
        <v/>
      </c>
      <c r="Q429" s="32"/>
      <c r="R429" s="26"/>
      <c r="S429" s="28" t="str">
        <f t="shared" si="34"/>
        <v/>
      </c>
    </row>
    <row r="430" spans="2:19" ht="24.95" customHeight="1" x14ac:dyDescent="0.25">
      <c r="B430" s="48" t="str">
        <f>IF(TipoT!C430="","",TipoT!B430)</f>
        <v/>
      </c>
      <c r="C430" s="26"/>
      <c r="D430" s="57"/>
      <c r="E430" s="57"/>
      <c r="F430" s="50" t="str">
        <f t="shared" si="30"/>
        <v/>
      </c>
      <c r="G430" s="26"/>
      <c r="H430" s="51" t="str">
        <f>IF(B430="","",VLOOKUP(B430,TipoT!$B$7:$E$506,4,0))</f>
        <v/>
      </c>
      <c r="I430" s="51" t="str">
        <f>IF(H430="","",VLOOKUP(H430,Funcionários!$B$7:$E$1006,4,0))</f>
        <v/>
      </c>
      <c r="J430" s="51" t="str">
        <f>IF(B430="","",VLOOKUP(B430,TipoT!$B$7:$F$506,5,0))</f>
        <v/>
      </c>
      <c r="K430" s="32"/>
      <c r="L430" s="55"/>
      <c r="M430" s="56"/>
      <c r="N430" s="54" t="str">
        <f t="shared" si="31"/>
        <v/>
      </c>
      <c r="O430" s="54" t="str">
        <f t="shared" si="32"/>
        <v/>
      </c>
      <c r="P430" s="54" t="str">
        <f t="shared" si="33"/>
        <v/>
      </c>
      <c r="Q430" s="32"/>
      <c r="R430" s="26"/>
      <c r="S430" s="28" t="str">
        <f t="shared" si="34"/>
        <v/>
      </c>
    </row>
    <row r="431" spans="2:19" ht="24.95" customHeight="1" x14ac:dyDescent="0.25">
      <c r="B431" s="48" t="str">
        <f>IF(TipoT!C431="","",TipoT!B431)</f>
        <v/>
      </c>
      <c r="C431" s="26"/>
      <c r="D431" s="57"/>
      <c r="E431" s="57"/>
      <c r="F431" s="50" t="str">
        <f t="shared" si="30"/>
        <v/>
      </c>
      <c r="G431" s="26"/>
      <c r="H431" s="51" t="str">
        <f>IF(B431="","",VLOOKUP(B431,TipoT!$B$7:$E$506,4,0))</f>
        <v/>
      </c>
      <c r="I431" s="51" t="str">
        <f>IF(H431="","",VLOOKUP(H431,Funcionários!$B$7:$E$1006,4,0))</f>
        <v/>
      </c>
      <c r="J431" s="51" t="str">
        <f>IF(B431="","",VLOOKUP(B431,TipoT!$B$7:$F$506,5,0))</f>
        <v/>
      </c>
      <c r="K431" s="32"/>
      <c r="L431" s="55"/>
      <c r="M431" s="56"/>
      <c r="N431" s="54" t="str">
        <f t="shared" si="31"/>
        <v/>
      </c>
      <c r="O431" s="54" t="str">
        <f t="shared" si="32"/>
        <v/>
      </c>
      <c r="P431" s="54" t="str">
        <f t="shared" si="33"/>
        <v/>
      </c>
      <c r="Q431" s="32"/>
      <c r="R431" s="26"/>
      <c r="S431" s="28" t="str">
        <f t="shared" si="34"/>
        <v/>
      </c>
    </row>
    <row r="432" spans="2:19" ht="24.95" customHeight="1" x14ac:dyDescent="0.25">
      <c r="B432" s="48" t="str">
        <f>IF(TipoT!C432="","",TipoT!B432)</f>
        <v/>
      </c>
      <c r="C432" s="26"/>
      <c r="D432" s="57"/>
      <c r="E432" s="57"/>
      <c r="F432" s="50" t="str">
        <f t="shared" si="30"/>
        <v/>
      </c>
      <c r="G432" s="26"/>
      <c r="H432" s="51" t="str">
        <f>IF(B432="","",VLOOKUP(B432,TipoT!$B$7:$E$506,4,0))</f>
        <v/>
      </c>
      <c r="I432" s="51" t="str">
        <f>IF(H432="","",VLOOKUP(H432,Funcionários!$B$7:$E$1006,4,0))</f>
        <v/>
      </c>
      <c r="J432" s="51" t="str">
        <f>IF(B432="","",VLOOKUP(B432,TipoT!$B$7:$F$506,5,0))</f>
        <v/>
      </c>
      <c r="K432" s="32"/>
      <c r="L432" s="55"/>
      <c r="M432" s="56"/>
      <c r="N432" s="54" t="str">
        <f t="shared" si="31"/>
        <v/>
      </c>
      <c r="O432" s="54" t="str">
        <f t="shared" si="32"/>
        <v/>
      </c>
      <c r="P432" s="54" t="str">
        <f t="shared" si="33"/>
        <v/>
      </c>
      <c r="Q432" s="32"/>
      <c r="R432" s="26"/>
      <c r="S432" s="28" t="str">
        <f t="shared" si="34"/>
        <v/>
      </c>
    </row>
    <row r="433" spans="2:19" ht="24.95" customHeight="1" x14ac:dyDescent="0.25">
      <c r="B433" s="48" t="str">
        <f>IF(TipoT!C433="","",TipoT!B433)</f>
        <v/>
      </c>
      <c r="C433" s="26"/>
      <c r="D433" s="57"/>
      <c r="E433" s="57"/>
      <c r="F433" s="50" t="str">
        <f t="shared" si="30"/>
        <v/>
      </c>
      <c r="G433" s="26"/>
      <c r="H433" s="51" t="str">
        <f>IF(B433="","",VLOOKUP(B433,TipoT!$B$7:$E$506,4,0))</f>
        <v/>
      </c>
      <c r="I433" s="51" t="str">
        <f>IF(H433="","",VLOOKUP(H433,Funcionários!$B$7:$E$1006,4,0))</f>
        <v/>
      </c>
      <c r="J433" s="51" t="str">
        <f>IF(B433="","",VLOOKUP(B433,TipoT!$B$7:$F$506,5,0))</f>
        <v/>
      </c>
      <c r="K433" s="32"/>
      <c r="L433" s="55"/>
      <c r="M433" s="56"/>
      <c r="N433" s="54" t="str">
        <f t="shared" si="31"/>
        <v/>
      </c>
      <c r="O433" s="54" t="str">
        <f t="shared" si="32"/>
        <v/>
      </c>
      <c r="P433" s="54" t="str">
        <f t="shared" si="33"/>
        <v/>
      </c>
      <c r="Q433" s="32"/>
      <c r="R433" s="26"/>
      <c r="S433" s="28" t="str">
        <f t="shared" si="34"/>
        <v/>
      </c>
    </row>
    <row r="434" spans="2:19" ht="24.95" customHeight="1" x14ac:dyDescent="0.25">
      <c r="B434" s="48" t="str">
        <f>IF(TipoT!C434="","",TipoT!B434)</f>
        <v/>
      </c>
      <c r="C434" s="26"/>
      <c r="D434" s="57"/>
      <c r="E434" s="57"/>
      <c r="F434" s="50" t="str">
        <f t="shared" si="30"/>
        <v/>
      </c>
      <c r="G434" s="26"/>
      <c r="H434" s="51" t="str">
        <f>IF(B434="","",VLOOKUP(B434,TipoT!$B$7:$E$506,4,0))</f>
        <v/>
      </c>
      <c r="I434" s="51" t="str">
        <f>IF(H434="","",VLOOKUP(H434,Funcionários!$B$7:$E$1006,4,0))</f>
        <v/>
      </c>
      <c r="J434" s="51" t="str">
        <f>IF(B434="","",VLOOKUP(B434,TipoT!$B$7:$F$506,5,0))</f>
        <v/>
      </c>
      <c r="K434" s="32"/>
      <c r="L434" s="55"/>
      <c r="M434" s="56"/>
      <c r="N434" s="54" t="str">
        <f t="shared" si="31"/>
        <v/>
      </c>
      <c r="O434" s="54" t="str">
        <f t="shared" si="32"/>
        <v/>
      </c>
      <c r="P434" s="54" t="str">
        <f t="shared" si="33"/>
        <v/>
      </c>
      <c r="Q434" s="32"/>
      <c r="R434" s="26"/>
      <c r="S434" s="28" t="str">
        <f t="shared" si="34"/>
        <v/>
      </c>
    </row>
    <row r="435" spans="2:19" ht="24.95" customHeight="1" x14ac:dyDescent="0.25">
      <c r="B435" s="48" t="str">
        <f>IF(TipoT!C435="","",TipoT!B435)</f>
        <v/>
      </c>
      <c r="C435" s="26"/>
      <c r="D435" s="57"/>
      <c r="E435" s="57"/>
      <c r="F435" s="50" t="str">
        <f t="shared" si="30"/>
        <v/>
      </c>
      <c r="G435" s="26"/>
      <c r="H435" s="51" t="str">
        <f>IF(B435="","",VLOOKUP(B435,TipoT!$B$7:$E$506,4,0))</f>
        <v/>
      </c>
      <c r="I435" s="51" t="str">
        <f>IF(H435="","",VLOOKUP(H435,Funcionários!$B$7:$E$1006,4,0))</f>
        <v/>
      </c>
      <c r="J435" s="51" t="str">
        <f>IF(B435="","",VLOOKUP(B435,TipoT!$B$7:$F$506,5,0))</f>
        <v/>
      </c>
      <c r="K435" s="32"/>
      <c r="L435" s="55"/>
      <c r="M435" s="56"/>
      <c r="N435" s="54" t="str">
        <f t="shared" si="31"/>
        <v/>
      </c>
      <c r="O435" s="54" t="str">
        <f t="shared" si="32"/>
        <v/>
      </c>
      <c r="P435" s="54" t="str">
        <f t="shared" si="33"/>
        <v/>
      </c>
      <c r="Q435" s="32"/>
      <c r="R435" s="26"/>
      <c r="S435" s="28" t="str">
        <f t="shared" si="34"/>
        <v/>
      </c>
    </row>
    <row r="436" spans="2:19" ht="24.95" customHeight="1" x14ac:dyDescent="0.25">
      <c r="B436" s="48" t="str">
        <f>IF(TipoT!C436="","",TipoT!B436)</f>
        <v/>
      </c>
      <c r="C436" s="26"/>
      <c r="D436" s="57"/>
      <c r="E436" s="57"/>
      <c r="F436" s="50" t="str">
        <f t="shared" si="30"/>
        <v/>
      </c>
      <c r="G436" s="26"/>
      <c r="H436" s="51" t="str">
        <f>IF(B436="","",VLOOKUP(B436,TipoT!$B$7:$E$506,4,0))</f>
        <v/>
      </c>
      <c r="I436" s="51" t="str">
        <f>IF(H436="","",VLOOKUP(H436,Funcionários!$B$7:$E$1006,4,0))</f>
        <v/>
      </c>
      <c r="J436" s="51" t="str">
        <f>IF(B436="","",VLOOKUP(B436,TipoT!$B$7:$F$506,5,0))</f>
        <v/>
      </c>
      <c r="K436" s="32"/>
      <c r="L436" s="55"/>
      <c r="M436" s="56"/>
      <c r="N436" s="54" t="str">
        <f t="shared" si="31"/>
        <v/>
      </c>
      <c r="O436" s="54" t="str">
        <f t="shared" si="32"/>
        <v/>
      </c>
      <c r="P436" s="54" t="str">
        <f t="shared" si="33"/>
        <v/>
      </c>
      <c r="Q436" s="32"/>
      <c r="R436" s="26"/>
      <c r="S436" s="28" t="str">
        <f t="shared" si="34"/>
        <v/>
      </c>
    </row>
    <row r="437" spans="2:19" ht="24.95" customHeight="1" x14ac:dyDescent="0.25">
      <c r="B437" s="48" t="str">
        <f>IF(TipoT!C437="","",TipoT!B437)</f>
        <v/>
      </c>
      <c r="C437" s="26"/>
      <c r="D437" s="57"/>
      <c r="E437" s="57"/>
      <c r="F437" s="50" t="str">
        <f t="shared" si="30"/>
        <v/>
      </c>
      <c r="G437" s="26"/>
      <c r="H437" s="51" t="str">
        <f>IF(B437="","",VLOOKUP(B437,TipoT!$B$7:$E$506,4,0))</f>
        <v/>
      </c>
      <c r="I437" s="51" t="str">
        <f>IF(H437="","",VLOOKUP(H437,Funcionários!$B$7:$E$1006,4,0))</f>
        <v/>
      </c>
      <c r="J437" s="51" t="str">
        <f>IF(B437="","",VLOOKUP(B437,TipoT!$B$7:$F$506,5,0))</f>
        <v/>
      </c>
      <c r="K437" s="32"/>
      <c r="L437" s="55"/>
      <c r="M437" s="56"/>
      <c r="N437" s="54" t="str">
        <f t="shared" si="31"/>
        <v/>
      </c>
      <c r="O437" s="54" t="str">
        <f t="shared" si="32"/>
        <v/>
      </c>
      <c r="P437" s="54" t="str">
        <f t="shared" si="33"/>
        <v/>
      </c>
      <c r="Q437" s="32"/>
      <c r="R437" s="26"/>
      <c r="S437" s="28" t="str">
        <f t="shared" si="34"/>
        <v/>
      </c>
    </row>
    <row r="438" spans="2:19" ht="24.95" customHeight="1" x14ac:dyDescent="0.25">
      <c r="B438" s="48" t="str">
        <f>IF(TipoT!C438="","",TipoT!B438)</f>
        <v/>
      </c>
      <c r="C438" s="26"/>
      <c r="D438" s="57"/>
      <c r="E438" s="57"/>
      <c r="F438" s="50" t="str">
        <f t="shared" si="30"/>
        <v/>
      </c>
      <c r="G438" s="26"/>
      <c r="H438" s="51" t="str">
        <f>IF(B438="","",VLOOKUP(B438,TipoT!$B$7:$E$506,4,0))</f>
        <v/>
      </c>
      <c r="I438" s="51" t="str">
        <f>IF(H438="","",VLOOKUP(H438,Funcionários!$B$7:$E$1006,4,0))</f>
        <v/>
      </c>
      <c r="J438" s="51" t="str">
        <f>IF(B438="","",VLOOKUP(B438,TipoT!$B$7:$F$506,5,0))</f>
        <v/>
      </c>
      <c r="K438" s="32"/>
      <c r="L438" s="55"/>
      <c r="M438" s="56"/>
      <c r="N438" s="54" t="str">
        <f t="shared" si="31"/>
        <v/>
      </c>
      <c r="O438" s="54" t="str">
        <f t="shared" si="32"/>
        <v/>
      </c>
      <c r="P438" s="54" t="str">
        <f t="shared" si="33"/>
        <v/>
      </c>
      <c r="Q438" s="32"/>
      <c r="R438" s="26"/>
      <c r="S438" s="28" t="str">
        <f t="shared" si="34"/>
        <v/>
      </c>
    </row>
    <row r="439" spans="2:19" ht="24.95" customHeight="1" x14ac:dyDescent="0.25">
      <c r="B439" s="48" t="str">
        <f>IF(TipoT!C439="","",TipoT!B439)</f>
        <v/>
      </c>
      <c r="C439" s="26"/>
      <c r="D439" s="57"/>
      <c r="E439" s="57"/>
      <c r="F439" s="50" t="str">
        <f t="shared" si="30"/>
        <v/>
      </c>
      <c r="G439" s="26"/>
      <c r="H439" s="51" t="str">
        <f>IF(B439="","",VLOOKUP(B439,TipoT!$B$7:$E$506,4,0))</f>
        <v/>
      </c>
      <c r="I439" s="51" t="str">
        <f>IF(H439="","",VLOOKUP(H439,Funcionários!$B$7:$E$1006,4,0))</f>
        <v/>
      </c>
      <c r="J439" s="51" t="str">
        <f>IF(B439="","",VLOOKUP(B439,TipoT!$B$7:$F$506,5,0))</f>
        <v/>
      </c>
      <c r="K439" s="32"/>
      <c r="L439" s="55"/>
      <c r="M439" s="56"/>
      <c r="N439" s="54" t="str">
        <f t="shared" si="31"/>
        <v/>
      </c>
      <c r="O439" s="54" t="str">
        <f t="shared" si="32"/>
        <v/>
      </c>
      <c r="P439" s="54" t="str">
        <f t="shared" si="33"/>
        <v/>
      </c>
      <c r="Q439" s="32"/>
      <c r="R439" s="26"/>
      <c r="S439" s="28" t="str">
        <f t="shared" si="34"/>
        <v/>
      </c>
    </row>
    <row r="440" spans="2:19" ht="24.95" customHeight="1" x14ac:dyDescent="0.25">
      <c r="B440" s="48" t="str">
        <f>IF(TipoT!C440="","",TipoT!B440)</f>
        <v/>
      </c>
      <c r="C440" s="26"/>
      <c r="D440" s="57"/>
      <c r="E440" s="57"/>
      <c r="F440" s="50" t="str">
        <f t="shared" si="30"/>
        <v/>
      </c>
      <c r="G440" s="26"/>
      <c r="H440" s="51" t="str">
        <f>IF(B440="","",VLOOKUP(B440,TipoT!$B$7:$E$506,4,0))</f>
        <v/>
      </c>
      <c r="I440" s="51" t="str">
        <f>IF(H440="","",VLOOKUP(H440,Funcionários!$B$7:$E$1006,4,0))</f>
        <v/>
      </c>
      <c r="J440" s="51" t="str">
        <f>IF(B440="","",VLOOKUP(B440,TipoT!$B$7:$F$506,5,0))</f>
        <v/>
      </c>
      <c r="K440" s="32"/>
      <c r="L440" s="55"/>
      <c r="M440" s="56"/>
      <c r="N440" s="54" t="str">
        <f t="shared" si="31"/>
        <v/>
      </c>
      <c r="O440" s="54" t="str">
        <f t="shared" si="32"/>
        <v/>
      </c>
      <c r="P440" s="54" t="str">
        <f t="shared" si="33"/>
        <v/>
      </c>
      <c r="Q440" s="32"/>
      <c r="R440" s="26"/>
      <c r="S440" s="28" t="str">
        <f t="shared" si="34"/>
        <v/>
      </c>
    </row>
    <row r="441" spans="2:19" ht="24.95" customHeight="1" x14ac:dyDescent="0.25">
      <c r="B441" s="48" t="str">
        <f>IF(TipoT!C441="","",TipoT!B441)</f>
        <v/>
      </c>
      <c r="C441" s="26"/>
      <c r="D441" s="57"/>
      <c r="E441" s="57"/>
      <c r="F441" s="50" t="str">
        <f t="shared" si="30"/>
        <v/>
      </c>
      <c r="G441" s="26"/>
      <c r="H441" s="51" t="str">
        <f>IF(B441="","",VLOOKUP(B441,TipoT!$B$7:$E$506,4,0))</f>
        <v/>
      </c>
      <c r="I441" s="51" t="str">
        <f>IF(H441="","",VLOOKUP(H441,Funcionários!$B$7:$E$1006,4,0))</f>
        <v/>
      </c>
      <c r="J441" s="51" t="str">
        <f>IF(B441="","",VLOOKUP(B441,TipoT!$B$7:$F$506,5,0))</f>
        <v/>
      </c>
      <c r="K441" s="32"/>
      <c r="L441" s="55"/>
      <c r="M441" s="56"/>
      <c r="N441" s="54" t="str">
        <f t="shared" si="31"/>
        <v/>
      </c>
      <c r="O441" s="54" t="str">
        <f t="shared" si="32"/>
        <v/>
      </c>
      <c r="P441" s="54" t="str">
        <f t="shared" si="33"/>
        <v/>
      </c>
      <c r="Q441" s="32"/>
      <c r="R441" s="26"/>
      <c r="S441" s="28" t="str">
        <f t="shared" si="34"/>
        <v/>
      </c>
    </row>
    <row r="442" spans="2:19" ht="24.95" customHeight="1" x14ac:dyDescent="0.25">
      <c r="B442" s="48" t="str">
        <f>IF(TipoT!C442="","",TipoT!B442)</f>
        <v/>
      </c>
      <c r="C442" s="26"/>
      <c r="D442" s="57"/>
      <c r="E442" s="57"/>
      <c r="F442" s="50" t="str">
        <f t="shared" si="30"/>
        <v/>
      </c>
      <c r="G442" s="26"/>
      <c r="H442" s="51" t="str">
        <f>IF(B442="","",VLOOKUP(B442,TipoT!$B$7:$E$506,4,0))</f>
        <v/>
      </c>
      <c r="I442" s="51" t="str">
        <f>IF(H442="","",VLOOKUP(H442,Funcionários!$B$7:$E$1006,4,0))</f>
        <v/>
      </c>
      <c r="J442" s="51" t="str">
        <f>IF(B442="","",VLOOKUP(B442,TipoT!$B$7:$F$506,5,0))</f>
        <v/>
      </c>
      <c r="K442" s="32"/>
      <c r="L442" s="55"/>
      <c r="M442" s="56"/>
      <c r="N442" s="54" t="str">
        <f t="shared" si="31"/>
        <v/>
      </c>
      <c r="O442" s="54" t="str">
        <f t="shared" si="32"/>
        <v/>
      </c>
      <c r="P442" s="54" t="str">
        <f t="shared" si="33"/>
        <v/>
      </c>
      <c r="Q442" s="32"/>
      <c r="R442" s="26"/>
      <c r="S442" s="28" t="str">
        <f t="shared" si="34"/>
        <v/>
      </c>
    </row>
    <row r="443" spans="2:19" ht="24.95" customHeight="1" x14ac:dyDescent="0.25">
      <c r="B443" s="48" t="str">
        <f>IF(TipoT!C443="","",TipoT!B443)</f>
        <v/>
      </c>
      <c r="C443" s="26"/>
      <c r="D443" s="57"/>
      <c r="E443" s="57"/>
      <c r="F443" s="50" t="str">
        <f t="shared" si="30"/>
        <v/>
      </c>
      <c r="G443" s="26"/>
      <c r="H443" s="51" t="str">
        <f>IF(B443="","",VLOOKUP(B443,TipoT!$B$7:$E$506,4,0))</f>
        <v/>
      </c>
      <c r="I443" s="51" t="str">
        <f>IF(H443="","",VLOOKUP(H443,Funcionários!$B$7:$E$1006,4,0))</f>
        <v/>
      </c>
      <c r="J443" s="51" t="str">
        <f>IF(B443="","",VLOOKUP(B443,TipoT!$B$7:$F$506,5,0))</f>
        <v/>
      </c>
      <c r="K443" s="32"/>
      <c r="L443" s="55"/>
      <c r="M443" s="56"/>
      <c r="N443" s="54" t="str">
        <f t="shared" si="31"/>
        <v/>
      </c>
      <c r="O443" s="54" t="str">
        <f t="shared" si="32"/>
        <v/>
      </c>
      <c r="P443" s="54" t="str">
        <f t="shared" si="33"/>
        <v/>
      </c>
      <c r="Q443" s="32"/>
      <c r="R443" s="26"/>
      <c r="S443" s="28" t="str">
        <f t="shared" si="34"/>
        <v/>
      </c>
    </row>
    <row r="444" spans="2:19" ht="24.95" customHeight="1" x14ac:dyDescent="0.25">
      <c r="B444" s="48" t="str">
        <f>IF(TipoT!C444="","",TipoT!B444)</f>
        <v/>
      </c>
      <c r="C444" s="26"/>
      <c r="D444" s="57"/>
      <c r="E444" s="57"/>
      <c r="F444" s="50" t="str">
        <f t="shared" si="30"/>
        <v/>
      </c>
      <c r="G444" s="26"/>
      <c r="H444" s="51" t="str">
        <f>IF(B444="","",VLOOKUP(B444,TipoT!$B$7:$E$506,4,0))</f>
        <v/>
      </c>
      <c r="I444" s="51" t="str">
        <f>IF(H444="","",VLOOKUP(H444,Funcionários!$B$7:$E$1006,4,0))</f>
        <v/>
      </c>
      <c r="J444" s="51" t="str">
        <f>IF(B444="","",VLOOKUP(B444,TipoT!$B$7:$F$506,5,0))</f>
        <v/>
      </c>
      <c r="K444" s="32"/>
      <c r="L444" s="55"/>
      <c r="M444" s="56"/>
      <c r="N444" s="54" t="str">
        <f t="shared" si="31"/>
        <v/>
      </c>
      <c r="O444" s="54" t="str">
        <f t="shared" si="32"/>
        <v/>
      </c>
      <c r="P444" s="54" t="str">
        <f t="shared" si="33"/>
        <v/>
      </c>
      <c r="Q444" s="32"/>
      <c r="R444" s="26"/>
      <c r="S444" s="28" t="str">
        <f t="shared" si="34"/>
        <v/>
      </c>
    </row>
    <row r="445" spans="2:19" ht="24.95" customHeight="1" x14ac:dyDescent="0.25">
      <c r="B445" s="48" t="str">
        <f>IF(TipoT!C445="","",TipoT!B445)</f>
        <v/>
      </c>
      <c r="C445" s="26"/>
      <c r="D445" s="57"/>
      <c r="E445" s="57"/>
      <c r="F445" s="50" t="str">
        <f t="shared" si="30"/>
        <v/>
      </c>
      <c r="G445" s="26"/>
      <c r="H445" s="51" t="str">
        <f>IF(B445="","",VLOOKUP(B445,TipoT!$B$7:$E$506,4,0))</f>
        <v/>
      </c>
      <c r="I445" s="51" t="str">
        <f>IF(H445="","",VLOOKUP(H445,Funcionários!$B$7:$E$1006,4,0))</f>
        <v/>
      </c>
      <c r="J445" s="51" t="str">
        <f>IF(B445="","",VLOOKUP(B445,TipoT!$B$7:$F$506,5,0))</f>
        <v/>
      </c>
      <c r="K445" s="32"/>
      <c r="L445" s="55"/>
      <c r="M445" s="56"/>
      <c r="N445" s="54" t="str">
        <f t="shared" si="31"/>
        <v/>
      </c>
      <c r="O445" s="54" t="str">
        <f t="shared" si="32"/>
        <v/>
      </c>
      <c r="P445" s="54" t="str">
        <f t="shared" si="33"/>
        <v/>
      </c>
      <c r="Q445" s="32"/>
      <c r="R445" s="26"/>
      <c r="S445" s="28" t="str">
        <f t="shared" si="34"/>
        <v/>
      </c>
    </row>
    <row r="446" spans="2:19" ht="24.95" customHeight="1" x14ac:dyDescent="0.25">
      <c r="B446" s="48" t="str">
        <f>IF(TipoT!C446="","",TipoT!B446)</f>
        <v/>
      </c>
      <c r="C446" s="26"/>
      <c r="D446" s="57"/>
      <c r="E446" s="57"/>
      <c r="F446" s="50" t="str">
        <f t="shared" si="30"/>
        <v/>
      </c>
      <c r="G446" s="26"/>
      <c r="H446" s="51" t="str">
        <f>IF(B446="","",VLOOKUP(B446,TipoT!$B$7:$E$506,4,0))</f>
        <v/>
      </c>
      <c r="I446" s="51" t="str">
        <f>IF(H446="","",VLOOKUP(H446,Funcionários!$B$7:$E$1006,4,0))</f>
        <v/>
      </c>
      <c r="J446" s="51" t="str">
        <f>IF(B446="","",VLOOKUP(B446,TipoT!$B$7:$F$506,5,0))</f>
        <v/>
      </c>
      <c r="K446" s="32"/>
      <c r="L446" s="55"/>
      <c r="M446" s="56"/>
      <c r="N446" s="54" t="str">
        <f t="shared" si="31"/>
        <v/>
      </c>
      <c r="O446" s="54" t="str">
        <f t="shared" si="32"/>
        <v/>
      </c>
      <c r="P446" s="54" t="str">
        <f t="shared" si="33"/>
        <v/>
      </c>
      <c r="Q446" s="32"/>
      <c r="R446" s="26"/>
      <c r="S446" s="28" t="str">
        <f t="shared" si="34"/>
        <v/>
      </c>
    </row>
    <row r="447" spans="2:19" ht="24.95" customHeight="1" x14ac:dyDescent="0.25">
      <c r="B447" s="48" t="str">
        <f>IF(TipoT!C447="","",TipoT!B447)</f>
        <v/>
      </c>
      <c r="C447" s="26"/>
      <c r="D447" s="57"/>
      <c r="E447" s="57"/>
      <c r="F447" s="50" t="str">
        <f t="shared" si="30"/>
        <v/>
      </c>
      <c r="G447" s="26"/>
      <c r="H447" s="51" t="str">
        <f>IF(B447="","",VLOOKUP(B447,TipoT!$B$7:$E$506,4,0))</f>
        <v/>
      </c>
      <c r="I447" s="51" t="str">
        <f>IF(H447="","",VLOOKUP(H447,Funcionários!$B$7:$E$1006,4,0))</f>
        <v/>
      </c>
      <c r="J447" s="51" t="str">
        <f>IF(B447="","",VLOOKUP(B447,TipoT!$B$7:$F$506,5,0))</f>
        <v/>
      </c>
      <c r="K447" s="32"/>
      <c r="L447" s="55"/>
      <c r="M447" s="56"/>
      <c r="N447" s="54" t="str">
        <f t="shared" si="31"/>
        <v/>
      </c>
      <c r="O447" s="54" t="str">
        <f t="shared" si="32"/>
        <v/>
      </c>
      <c r="P447" s="54" t="str">
        <f t="shared" si="33"/>
        <v/>
      </c>
      <c r="Q447" s="32"/>
      <c r="R447" s="26"/>
      <c r="S447" s="28" t="str">
        <f t="shared" si="34"/>
        <v/>
      </c>
    </row>
    <row r="448" spans="2:19" ht="24.95" customHeight="1" x14ac:dyDescent="0.25">
      <c r="B448" s="48" t="str">
        <f>IF(TipoT!C448="","",TipoT!B448)</f>
        <v/>
      </c>
      <c r="C448" s="26"/>
      <c r="D448" s="57"/>
      <c r="E448" s="57"/>
      <c r="F448" s="50" t="str">
        <f t="shared" si="30"/>
        <v/>
      </c>
      <c r="G448" s="26"/>
      <c r="H448" s="51" t="str">
        <f>IF(B448="","",VLOOKUP(B448,TipoT!$B$7:$E$506,4,0))</f>
        <v/>
      </c>
      <c r="I448" s="51" t="str">
        <f>IF(H448="","",VLOOKUP(H448,Funcionários!$B$7:$E$1006,4,0))</f>
        <v/>
      </c>
      <c r="J448" s="51" t="str">
        <f>IF(B448="","",VLOOKUP(B448,TipoT!$B$7:$F$506,5,0))</f>
        <v/>
      </c>
      <c r="K448" s="32"/>
      <c r="L448" s="55"/>
      <c r="M448" s="56"/>
      <c r="N448" s="54" t="str">
        <f t="shared" si="31"/>
        <v/>
      </c>
      <c r="O448" s="54" t="str">
        <f t="shared" si="32"/>
        <v/>
      </c>
      <c r="P448" s="54" t="str">
        <f t="shared" si="33"/>
        <v/>
      </c>
      <c r="Q448" s="32"/>
      <c r="R448" s="26"/>
      <c r="S448" s="28" t="str">
        <f t="shared" si="34"/>
        <v/>
      </c>
    </row>
    <row r="449" spans="2:19" ht="24.95" customHeight="1" x14ac:dyDescent="0.25">
      <c r="B449" s="48" t="str">
        <f>IF(TipoT!C449="","",TipoT!B449)</f>
        <v/>
      </c>
      <c r="C449" s="26"/>
      <c r="D449" s="57"/>
      <c r="E449" s="57"/>
      <c r="F449" s="50" t="str">
        <f t="shared" si="30"/>
        <v/>
      </c>
      <c r="G449" s="26"/>
      <c r="H449" s="51" t="str">
        <f>IF(B449="","",VLOOKUP(B449,TipoT!$B$7:$E$506,4,0))</f>
        <v/>
      </c>
      <c r="I449" s="51" t="str">
        <f>IF(H449="","",VLOOKUP(H449,Funcionários!$B$7:$E$1006,4,0))</f>
        <v/>
      </c>
      <c r="J449" s="51" t="str">
        <f>IF(B449="","",VLOOKUP(B449,TipoT!$B$7:$F$506,5,0))</f>
        <v/>
      </c>
      <c r="K449" s="32"/>
      <c r="L449" s="55"/>
      <c r="M449" s="56"/>
      <c r="N449" s="54" t="str">
        <f t="shared" si="31"/>
        <v/>
      </c>
      <c r="O449" s="54" t="str">
        <f t="shared" si="32"/>
        <v/>
      </c>
      <c r="P449" s="54" t="str">
        <f t="shared" si="33"/>
        <v/>
      </c>
      <c r="Q449" s="32"/>
      <c r="R449" s="26"/>
      <c r="S449" s="28" t="str">
        <f t="shared" si="34"/>
        <v/>
      </c>
    </row>
    <row r="450" spans="2:19" ht="24.95" customHeight="1" x14ac:dyDescent="0.25">
      <c r="B450" s="48" t="str">
        <f>IF(TipoT!C450="","",TipoT!B450)</f>
        <v/>
      </c>
      <c r="C450" s="26"/>
      <c r="D450" s="57"/>
      <c r="E450" s="57"/>
      <c r="F450" s="50" t="str">
        <f t="shared" si="30"/>
        <v/>
      </c>
      <c r="G450" s="26"/>
      <c r="H450" s="51" t="str">
        <f>IF(B450="","",VLOOKUP(B450,TipoT!$B$7:$E$506,4,0))</f>
        <v/>
      </c>
      <c r="I450" s="51" t="str">
        <f>IF(H450="","",VLOOKUP(H450,Funcionários!$B$7:$E$1006,4,0))</f>
        <v/>
      </c>
      <c r="J450" s="51" t="str">
        <f>IF(B450="","",VLOOKUP(B450,TipoT!$B$7:$F$506,5,0))</f>
        <v/>
      </c>
      <c r="K450" s="32"/>
      <c r="L450" s="55"/>
      <c r="M450" s="56"/>
      <c r="N450" s="54" t="str">
        <f t="shared" si="31"/>
        <v/>
      </c>
      <c r="O450" s="54" t="str">
        <f t="shared" si="32"/>
        <v/>
      </c>
      <c r="P450" s="54" t="str">
        <f t="shared" si="33"/>
        <v/>
      </c>
      <c r="Q450" s="32"/>
      <c r="R450" s="26"/>
      <c r="S450" s="28" t="str">
        <f t="shared" si="34"/>
        <v/>
      </c>
    </row>
    <row r="451" spans="2:19" ht="24.95" customHeight="1" x14ac:dyDescent="0.25">
      <c r="B451" s="48" t="str">
        <f>IF(TipoT!C451="","",TipoT!B451)</f>
        <v/>
      </c>
      <c r="C451" s="26"/>
      <c r="D451" s="57"/>
      <c r="E451" s="57"/>
      <c r="F451" s="50" t="str">
        <f t="shared" si="30"/>
        <v/>
      </c>
      <c r="G451" s="26"/>
      <c r="H451" s="51" t="str">
        <f>IF(B451="","",VLOOKUP(B451,TipoT!$B$7:$E$506,4,0))</f>
        <v/>
      </c>
      <c r="I451" s="51" t="str">
        <f>IF(H451="","",VLOOKUP(H451,Funcionários!$B$7:$E$1006,4,0))</f>
        <v/>
      </c>
      <c r="J451" s="51" t="str">
        <f>IF(B451="","",VLOOKUP(B451,TipoT!$B$7:$F$506,5,0))</f>
        <v/>
      </c>
      <c r="K451" s="32"/>
      <c r="L451" s="55"/>
      <c r="M451" s="56"/>
      <c r="N451" s="54" t="str">
        <f t="shared" si="31"/>
        <v/>
      </c>
      <c r="O451" s="54" t="str">
        <f t="shared" si="32"/>
        <v/>
      </c>
      <c r="P451" s="54" t="str">
        <f t="shared" si="33"/>
        <v/>
      </c>
      <c r="Q451" s="32"/>
      <c r="R451" s="26"/>
      <c r="S451" s="28" t="str">
        <f t="shared" si="34"/>
        <v/>
      </c>
    </row>
    <row r="452" spans="2:19" ht="24.95" customHeight="1" x14ac:dyDescent="0.25">
      <c r="B452" s="48" t="str">
        <f>IF(TipoT!C452="","",TipoT!B452)</f>
        <v/>
      </c>
      <c r="C452" s="26"/>
      <c r="D452" s="57"/>
      <c r="E452" s="57"/>
      <c r="F452" s="50" t="str">
        <f t="shared" si="30"/>
        <v/>
      </c>
      <c r="G452" s="26"/>
      <c r="H452" s="51" t="str">
        <f>IF(B452="","",VLOOKUP(B452,TipoT!$B$7:$E$506,4,0))</f>
        <v/>
      </c>
      <c r="I452" s="51" t="str">
        <f>IF(H452="","",VLOOKUP(H452,Funcionários!$B$7:$E$1006,4,0))</f>
        <v/>
      </c>
      <c r="J452" s="51" t="str">
        <f>IF(B452="","",VLOOKUP(B452,TipoT!$B$7:$F$506,5,0))</f>
        <v/>
      </c>
      <c r="K452" s="32"/>
      <c r="L452" s="55"/>
      <c r="M452" s="56"/>
      <c r="N452" s="54" t="str">
        <f t="shared" si="31"/>
        <v/>
      </c>
      <c r="O452" s="54" t="str">
        <f t="shared" si="32"/>
        <v/>
      </c>
      <c r="P452" s="54" t="str">
        <f t="shared" si="33"/>
        <v/>
      </c>
      <c r="Q452" s="32"/>
      <c r="R452" s="26"/>
      <c r="S452" s="28" t="str">
        <f t="shared" si="34"/>
        <v/>
      </c>
    </row>
    <row r="453" spans="2:19" ht="24.95" customHeight="1" x14ac:dyDescent="0.25">
      <c r="B453" s="48" t="str">
        <f>IF(TipoT!C453="","",TipoT!B453)</f>
        <v/>
      </c>
      <c r="C453" s="26"/>
      <c r="D453" s="57"/>
      <c r="E453" s="57"/>
      <c r="F453" s="50" t="str">
        <f t="shared" si="30"/>
        <v/>
      </c>
      <c r="G453" s="26"/>
      <c r="H453" s="51" t="str">
        <f>IF(B453="","",VLOOKUP(B453,TipoT!$B$7:$E$506,4,0))</f>
        <v/>
      </c>
      <c r="I453" s="51" t="str">
        <f>IF(H453="","",VLOOKUP(H453,Funcionários!$B$7:$E$1006,4,0))</f>
        <v/>
      </c>
      <c r="J453" s="51" t="str">
        <f>IF(B453="","",VLOOKUP(B453,TipoT!$B$7:$F$506,5,0))</f>
        <v/>
      </c>
      <c r="K453" s="32"/>
      <c r="L453" s="55"/>
      <c r="M453" s="56"/>
      <c r="N453" s="54" t="str">
        <f t="shared" si="31"/>
        <v/>
      </c>
      <c r="O453" s="54" t="str">
        <f t="shared" si="32"/>
        <v/>
      </c>
      <c r="P453" s="54" t="str">
        <f t="shared" si="33"/>
        <v/>
      </c>
      <c r="Q453" s="32"/>
      <c r="R453" s="26"/>
      <c r="S453" s="28" t="str">
        <f t="shared" si="34"/>
        <v/>
      </c>
    </row>
    <row r="454" spans="2:19" ht="24.95" customHeight="1" x14ac:dyDescent="0.25">
      <c r="B454" s="48" t="str">
        <f>IF(TipoT!C454="","",TipoT!B454)</f>
        <v/>
      </c>
      <c r="C454" s="26"/>
      <c r="D454" s="57"/>
      <c r="E454" s="57"/>
      <c r="F454" s="50" t="str">
        <f t="shared" si="30"/>
        <v/>
      </c>
      <c r="G454" s="26"/>
      <c r="H454" s="51" t="str">
        <f>IF(B454="","",VLOOKUP(B454,TipoT!$B$7:$E$506,4,0))</f>
        <v/>
      </c>
      <c r="I454" s="51" t="str">
        <f>IF(H454="","",VLOOKUP(H454,Funcionários!$B$7:$E$1006,4,0))</f>
        <v/>
      </c>
      <c r="J454" s="51" t="str">
        <f>IF(B454="","",VLOOKUP(B454,TipoT!$B$7:$F$506,5,0))</f>
        <v/>
      </c>
      <c r="K454" s="32"/>
      <c r="L454" s="55"/>
      <c r="M454" s="56"/>
      <c r="N454" s="54" t="str">
        <f t="shared" si="31"/>
        <v/>
      </c>
      <c r="O454" s="54" t="str">
        <f t="shared" si="32"/>
        <v/>
      </c>
      <c r="P454" s="54" t="str">
        <f t="shared" si="33"/>
        <v/>
      </c>
      <c r="Q454" s="32"/>
      <c r="R454" s="26"/>
      <c r="S454" s="28" t="str">
        <f t="shared" si="34"/>
        <v/>
      </c>
    </row>
    <row r="455" spans="2:19" ht="24.95" customHeight="1" x14ac:dyDescent="0.25">
      <c r="B455" s="48" t="str">
        <f>IF(TipoT!C455="","",TipoT!B455)</f>
        <v/>
      </c>
      <c r="C455" s="26"/>
      <c r="D455" s="57"/>
      <c r="E455" s="57"/>
      <c r="F455" s="50" t="str">
        <f t="shared" si="30"/>
        <v/>
      </c>
      <c r="G455" s="26"/>
      <c r="H455" s="51" t="str">
        <f>IF(B455="","",VLOOKUP(B455,TipoT!$B$7:$E$506,4,0))</f>
        <v/>
      </c>
      <c r="I455" s="51" t="str">
        <f>IF(H455="","",VLOOKUP(H455,Funcionários!$B$7:$E$1006,4,0))</f>
        <v/>
      </c>
      <c r="J455" s="51" t="str">
        <f>IF(B455="","",VLOOKUP(B455,TipoT!$B$7:$F$506,5,0))</f>
        <v/>
      </c>
      <c r="K455" s="32"/>
      <c r="L455" s="55"/>
      <c r="M455" s="56"/>
      <c r="N455" s="54" t="str">
        <f t="shared" si="31"/>
        <v/>
      </c>
      <c r="O455" s="54" t="str">
        <f t="shared" si="32"/>
        <v/>
      </c>
      <c r="P455" s="54" t="str">
        <f t="shared" si="33"/>
        <v/>
      </c>
      <c r="Q455" s="32"/>
      <c r="R455" s="26"/>
      <c r="S455" s="28" t="str">
        <f t="shared" si="34"/>
        <v/>
      </c>
    </row>
    <row r="456" spans="2:19" ht="24.95" customHeight="1" x14ac:dyDescent="0.25">
      <c r="B456" s="48" t="str">
        <f>IF(TipoT!C456="","",TipoT!B456)</f>
        <v/>
      </c>
      <c r="C456" s="26"/>
      <c r="D456" s="57"/>
      <c r="E456" s="57"/>
      <c r="F456" s="50" t="str">
        <f t="shared" ref="F456:F506" si="35">IF(E456=0,"",E456+1-D456)</f>
        <v/>
      </c>
      <c r="G456" s="26"/>
      <c r="H456" s="51" t="str">
        <f>IF(B456="","",VLOOKUP(B456,TipoT!$B$7:$E$506,4,0))</f>
        <v/>
      </c>
      <c r="I456" s="51" t="str">
        <f>IF(H456="","",VLOOKUP(H456,Funcionários!$B$7:$E$1006,4,0))</f>
        <v/>
      </c>
      <c r="J456" s="51" t="str">
        <f>IF(B456="","",VLOOKUP(B456,TipoT!$B$7:$F$506,5,0))</f>
        <v/>
      </c>
      <c r="K456" s="32"/>
      <c r="L456" s="55"/>
      <c r="M456" s="56"/>
      <c r="N456" s="54" t="str">
        <f t="shared" ref="N456:N506" si="36">IF(K456=0,"",L456/K456)</f>
        <v/>
      </c>
      <c r="O456" s="54" t="str">
        <f t="shared" ref="O456:O506" si="37">IF(J456="","",L456/J456)</f>
        <v/>
      </c>
      <c r="P456" s="54" t="str">
        <f t="shared" ref="P456:P506" si="38">IF(K456=0,"",O456/K456)</f>
        <v/>
      </c>
      <c r="Q456" s="32"/>
      <c r="R456" s="26"/>
      <c r="S456" s="28" t="str">
        <f t="shared" ref="S456:S506" si="39">IF(D456="","",TEXT(D456,"MMMM"))</f>
        <v/>
      </c>
    </row>
    <row r="457" spans="2:19" ht="24.95" customHeight="1" x14ac:dyDescent="0.25">
      <c r="B457" s="48" t="str">
        <f>IF(TipoT!C457="","",TipoT!B457)</f>
        <v/>
      </c>
      <c r="C457" s="26"/>
      <c r="D457" s="57"/>
      <c r="E457" s="57"/>
      <c r="F457" s="50" t="str">
        <f t="shared" si="35"/>
        <v/>
      </c>
      <c r="G457" s="26"/>
      <c r="H457" s="51" t="str">
        <f>IF(B457="","",VLOOKUP(B457,TipoT!$B$7:$E$506,4,0))</f>
        <v/>
      </c>
      <c r="I457" s="51" t="str">
        <f>IF(H457="","",VLOOKUP(H457,Funcionários!$B$7:$E$1006,4,0))</f>
        <v/>
      </c>
      <c r="J457" s="51" t="str">
        <f>IF(B457="","",VLOOKUP(B457,TipoT!$B$7:$F$506,5,0))</f>
        <v/>
      </c>
      <c r="K457" s="32"/>
      <c r="L457" s="55"/>
      <c r="M457" s="56"/>
      <c r="N457" s="54" t="str">
        <f t="shared" si="36"/>
        <v/>
      </c>
      <c r="O457" s="54" t="str">
        <f t="shared" si="37"/>
        <v/>
      </c>
      <c r="P457" s="54" t="str">
        <f t="shared" si="38"/>
        <v/>
      </c>
      <c r="Q457" s="32"/>
      <c r="R457" s="26"/>
      <c r="S457" s="28" t="str">
        <f t="shared" si="39"/>
        <v/>
      </c>
    </row>
    <row r="458" spans="2:19" ht="24.95" customHeight="1" x14ac:dyDescent="0.25">
      <c r="B458" s="48" t="str">
        <f>IF(TipoT!C458="","",TipoT!B458)</f>
        <v/>
      </c>
      <c r="C458" s="26"/>
      <c r="D458" s="57"/>
      <c r="E458" s="57"/>
      <c r="F458" s="50" t="str">
        <f t="shared" si="35"/>
        <v/>
      </c>
      <c r="G458" s="26"/>
      <c r="H458" s="51" t="str">
        <f>IF(B458="","",VLOOKUP(B458,TipoT!$B$7:$E$506,4,0))</f>
        <v/>
      </c>
      <c r="I458" s="51" t="str">
        <f>IF(H458="","",VLOOKUP(H458,Funcionários!$B$7:$E$1006,4,0))</f>
        <v/>
      </c>
      <c r="J458" s="51" t="str">
        <f>IF(B458="","",VLOOKUP(B458,TipoT!$B$7:$F$506,5,0))</f>
        <v/>
      </c>
      <c r="K458" s="32"/>
      <c r="L458" s="55"/>
      <c r="M458" s="56"/>
      <c r="N458" s="54" t="str">
        <f t="shared" si="36"/>
        <v/>
      </c>
      <c r="O458" s="54" t="str">
        <f t="shared" si="37"/>
        <v/>
      </c>
      <c r="P458" s="54" t="str">
        <f t="shared" si="38"/>
        <v/>
      </c>
      <c r="Q458" s="32"/>
      <c r="R458" s="26"/>
      <c r="S458" s="28" t="str">
        <f t="shared" si="39"/>
        <v/>
      </c>
    </row>
    <row r="459" spans="2:19" ht="24.95" customHeight="1" x14ac:dyDescent="0.25">
      <c r="B459" s="48" t="str">
        <f>IF(TipoT!C459="","",TipoT!B459)</f>
        <v/>
      </c>
      <c r="C459" s="26"/>
      <c r="D459" s="57"/>
      <c r="E459" s="57"/>
      <c r="F459" s="50" t="str">
        <f t="shared" si="35"/>
        <v/>
      </c>
      <c r="G459" s="26"/>
      <c r="H459" s="51" t="str">
        <f>IF(B459="","",VLOOKUP(B459,TipoT!$B$7:$E$506,4,0))</f>
        <v/>
      </c>
      <c r="I459" s="51" t="str">
        <f>IF(H459="","",VLOOKUP(H459,Funcionários!$B$7:$E$1006,4,0))</f>
        <v/>
      </c>
      <c r="J459" s="51" t="str">
        <f>IF(B459="","",VLOOKUP(B459,TipoT!$B$7:$F$506,5,0))</f>
        <v/>
      </c>
      <c r="K459" s="32"/>
      <c r="L459" s="55"/>
      <c r="M459" s="56"/>
      <c r="N459" s="54" t="str">
        <f t="shared" si="36"/>
        <v/>
      </c>
      <c r="O459" s="54" t="str">
        <f t="shared" si="37"/>
        <v/>
      </c>
      <c r="P459" s="54" t="str">
        <f t="shared" si="38"/>
        <v/>
      </c>
      <c r="Q459" s="32"/>
      <c r="R459" s="26"/>
      <c r="S459" s="28" t="str">
        <f t="shared" si="39"/>
        <v/>
      </c>
    </row>
    <row r="460" spans="2:19" ht="24.95" customHeight="1" x14ac:dyDescent="0.25">
      <c r="B460" s="48" t="str">
        <f>IF(TipoT!C460="","",TipoT!B460)</f>
        <v/>
      </c>
      <c r="C460" s="26"/>
      <c r="D460" s="57"/>
      <c r="E460" s="57"/>
      <c r="F460" s="50" t="str">
        <f t="shared" si="35"/>
        <v/>
      </c>
      <c r="G460" s="26"/>
      <c r="H460" s="51" t="str">
        <f>IF(B460="","",VLOOKUP(B460,TipoT!$B$7:$E$506,4,0))</f>
        <v/>
      </c>
      <c r="I460" s="51" t="str">
        <f>IF(H460="","",VLOOKUP(H460,Funcionários!$B$7:$E$1006,4,0))</f>
        <v/>
      </c>
      <c r="J460" s="51" t="str">
        <f>IF(B460="","",VLOOKUP(B460,TipoT!$B$7:$F$506,5,0))</f>
        <v/>
      </c>
      <c r="K460" s="32"/>
      <c r="L460" s="55"/>
      <c r="M460" s="56"/>
      <c r="N460" s="54" t="str">
        <f t="shared" si="36"/>
        <v/>
      </c>
      <c r="O460" s="54" t="str">
        <f t="shared" si="37"/>
        <v/>
      </c>
      <c r="P460" s="54" t="str">
        <f t="shared" si="38"/>
        <v/>
      </c>
      <c r="Q460" s="32"/>
      <c r="R460" s="26"/>
      <c r="S460" s="28" t="str">
        <f t="shared" si="39"/>
        <v/>
      </c>
    </row>
    <row r="461" spans="2:19" ht="24.95" customHeight="1" x14ac:dyDescent="0.25">
      <c r="B461" s="48" t="str">
        <f>IF(TipoT!C461="","",TipoT!B461)</f>
        <v/>
      </c>
      <c r="C461" s="26"/>
      <c r="D461" s="57"/>
      <c r="E461" s="57"/>
      <c r="F461" s="50" t="str">
        <f t="shared" si="35"/>
        <v/>
      </c>
      <c r="G461" s="26"/>
      <c r="H461" s="51" t="str">
        <f>IF(B461="","",VLOOKUP(B461,TipoT!$B$7:$E$506,4,0))</f>
        <v/>
      </c>
      <c r="I461" s="51" t="str">
        <f>IF(H461="","",VLOOKUP(H461,Funcionários!$B$7:$E$1006,4,0))</f>
        <v/>
      </c>
      <c r="J461" s="51" t="str">
        <f>IF(B461="","",VLOOKUP(B461,TipoT!$B$7:$F$506,5,0))</f>
        <v/>
      </c>
      <c r="K461" s="32"/>
      <c r="L461" s="55"/>
      <c r="M461" s="56"/>
      <c r="N461" s="54" t="str">
        <f t="shared" si="36"/>
        <v/>
      </c>
      <c r="O461" s="54" t="str">
        <f t="shared" si="37"/>
        <v/>
      </c>
      <c r="P461" s="54" t="str">
        <f t="shared" si="38"/>
        <v/>
      </c>
      <c r="Q461" s="32"/>
      <c r="R461" s="26"/>
      <c r="S461" s="28" t="str">
        <f t="shared" si="39"/>
        <v/>
      </c>
    </row>
    <row r="462" spans="2:19" ht="24.95" customHeight="1" x14ac:dyDescent="0.25">
      <c r="B462" s="48" t="str">
        <f>IF(TipoT!C462="","",TipoT!B462)</f>
        <v/>
      </c>
      <c r="C462" s="26"/>
      <c r="D462" s="57"/>
      <c r="E462" s="57"/>
      <c r="F462" s="50" t="str">
        <f t="shared" si="35"/>
        <v/>
      </c>
      <c r="G462" s="26"/>
      <c r="H462" s="51" t="str">
        <f>IF(B462="","",VLOOKUP(B462,TipoT!$B$7:$E$506,4,0))</f>
        <v/>
      </c>
      <c r="I462" s="51" t="str">
        <f>IF(H462="","",VLOOKUP(H462,Funcionários!$B$7:$E$1006,4,0))</f>
        <v/>
      </c>
      <c r="J462" s="51" t="str">
        <f>IF(B462="","",VLOOKUP(B462,TipoT!$B$7:$F$506,5,0))</f>
        <v/>
      </c>
      <c r="K462" s="32"/>
      <c r="L462" s="55"/>
      <c r="M462" s="56"/>
      <c r="N462" s="54" t="str">
        <f t="shared" si="36"/>
        <v/>
      </c>
      <c r="O462" s="54" t="str">
        <f t="shared" si="37"/>
        <v/>
      </c>
      <c r="P462" s="54" t="str">
        <f t="shared" si="38"/>
        <v/>
      </c>
      <c r="Q462" s="32"/>
      <c r="R462" s="26"/>
      <c r="S462" s="28" t="str">
        <f t="shared" si="39"/>
        <v/>
      </c>
    </row>
    <row r="463" spans="2:19" ht="24.95" customHeight="1" x14ac:dyDescent="0.25">
      <c r="B463" s="48" t="str">
        <f>IF(TipoT!C463="","",TipoT!B463)</f>
        <v/>
      </c>
      <c r="C463" s="26"/>
      <c r="D463" s="57"/>
      <c r="E463" s="57"/>
      <c r="F463" s="50" t="str">
        <f t="shared" si="35"/>
        <v/>
      </c>
      <c r="G463" s="26"/>
      <c r="H463" s="51" t="str">
        <f>IF(B463="","",VLOOKUP(B463,TipoT!$B$7:$E$506,4,0))</f>
        <v/>
      </c>
      <c r="I463" s="51" t="str">
        <f>IF(H463="","",VLOOKUP(H463,Funcionários!$B$7:$E$1006,4,0))</f>
        <v/>
      </c>
      <c r="J463" s="51" t="str">
        <f>IF(B463="","",VLOOKUP(B463,TipoT!$B$7:$F$506,5,0))</f>
        <v/>
      </c>
      <c r="K463" s="32"/>
      <c r="L463" s="55"/>
      <c r="M463" s="56"/>
      <c r="N463" s="54" t="str">
        <f t="shared" si="36"/>
        <v/>
      </c>
      <c r="O463" s="54" t="str">
        <f t="shared" si="37"/>
        <v/>
      </c>
      <c r="P463" s="54" t="str">
        <f t="shared" si="38"/>
        <v/>
      </c>
      <c r="Q463" s="32"/>
      <c r="R463" s="26"/>
      <c r="S463" s="28" t="str">
        <f t="shared" si="39"/>
        <v/>
      </c>
    </row>
    <row r="464" spans="2:19" ht="24.95" customHeight="1" x14ac:dyDescent="0.25">
      <c r="B464" s="48" t="str">
        <f>IF(TipoT!C464="","",TipoT!B464)</f>
        <v/>
      </c>
      <c r="C464" s="26"/>
      <c r="D464" s="57"/>
      <c r="E464" s="57"/>
      <c r="F464" s="50" t="str">
        <f t="shared" si="35"/>
        <v/>
      </c>
      <c r="G464" s="26"/>
      <c r="H464" s="51" t="str">
        <f>IF(B464="","",VLOOKUP(B464,TipoT!$B$7:$E$506,4,0))</f>
        <v/>
      </c>
      <c r="I464" s="51" t="str">
        <f>IF(H464="","",VLOOKUP(H464,Funcionários!$B$7:$E$1006,4,0))</f>
        <v/>
      </c>
      <c r="J464" s="51" t="str">
        <f>IF(B464="","",VLOOKUP(B464,TipoT!$B$7:$F$506,5,0))</f>
        <v/>
      </c>
      <c r="K464" s="32"/>
      <c r="L464" s="55"/>
      <c r="M464" s="56"/>
      <c r="N464" s="54" t="str">
        <f t="shared" si="36"/>
        <v/>
      </c>
      <c r="O464" s="54" t="str">
        <f t="shared" si="37"/>
        <v/>
      </c>
      <c r="P464" s="54" t="str">
        <f t="shared" si="38"/>
        <v/>
      </c>
      <c r="Q464" s="32"/>
      <c r="R464" s="26"/>
      <c r="S464" s="28" t="str">
        <f t="shared" si="39"/>
        <v/>
      </c>
    </row>
    <row r="465" spans="2:19" ht="24.95" customHeight="1" x14ac:dyDescent="0.25">
      <c r="B465" s="48" t="str">
        <f>IF(TipoT!C465="","",TipoT!B465)</f>
        <v/>
      </c>
      <c r="C465" s="26"/>
      <c r="D465" s="57"/>
      <c r="E465" s="57"/>
      <c r="F465" s="50" t="str">
        <f t="shared" si="35"/>
        <v/>
      </c>
      <c r="G465" s="26"/>
      <c r="H465" s="51" t="str">
        <f>IF(B465="","",VLOOKUP(B465,TipoT!$B$7:$E$506,4,0))</f>
        <v/>
      </c>
      <c r="I465" s="51" t="str">
        <f>IF(H465="","",VLOOKUP(H465,Funcionários!$B$7:$E$1006,4,0))</f>
        <v/>
      </c>
      <c r="J465" s="51" t="str">
        <f>IF(B465="","",VLOOKUP(B465,TipoT!$B$7:$F$506,5,0))</f>
        <v/>
      </c>
      <c r="K465" s="32"/>
      <c r="L465" s="55"/>
      <c r="M465" s="56"/>
      <c r="N465" s="54" t="str">
        <f t="shared" si="36"/>
        <v/>
      </c>
      <c r="O465" s="54" t="str">
        <f t="shared" si="37"/>
        <v/>
      </c>
      <c r="P465" s="54" t="str">
        <f t="shared" si="38"/>
        <v/>
      </c>
      <c r="Q465" s="32"/>
      <c r="R465" s="26"/>
      <c r="S465" s="28" t="str">
        <f t="shared" si="39"/>
        <v/>
      </c>
    </row>
    <row r="466" spans="2:19" ht="24.95" customHeight="1" x14ac:dyDescent="0.25">
      <c r="B466" s="48" t="str">
        <f>IF(TipoT!C466="","",TipoT!B466)</f>
        <v/>
      </c>
      <c r="C466" s="26"/>
      <c r="D466" s="57"/>
      <c r="E466" s="57"/>
      <c r="F466" s="50" t="str">
        <f t="shared" si="35"/>
        <v/>
      </c>
      <c r="G466" s="26"/>
      <c r="H466" s="51" t="str">
        <f>IF(B466="","",VLOOKUP(B466,TipoT!$B$7:$E$506,4,0))</f>
        <v/>
      </c>
      <c r="I466" s="51" t="str">
        <f>IF(H466="","",VLOOKUP(H466,Funcionários!$B$7:$E$1006,4,0))</f>
        <v/>
      </c>
      <c r="J466" s="51" t="str">
        <f>IF(B466="","",VLOOKUP(B466,TipoT!$B$7:$F$506,5,0))</f>
        <v/>
      </c>
      <c r="K466" s="32"/>
      <c r="L466" s="55"/>
      <c r="M466" s="56"/>
      <c r="N466" s="54" t="str">
        <f t="shared" si="36"/>
        <v/>
      </c>
      <c r="O466" s="54" t="str">
        <f t="shared" si="37"/>
        <v/>
      </c>
      <c r="P466" s="54" t="str">
        <f t="shared" si="38"/>
        <v/>
      </c>
      <c r="Q466" s="32"/>
      <c r="R466" s="26"/>
      <c r="S466" s="28" t="str">
        <f t="shared" si="39"/>
        <v/>
      </c>
    </row>
    <row r="467" spans="2:19" ht="24.95" customHeight="1" x14ac:dyDescent="0.25">
      <c r="B467" s="48" t="str">
        <f>IF(TipoT!C467="","",TipoT!B467)</f>
        <v/>
      </c>
      <c r="C467" s="26"/>
      <c r="D467" s="57"/>
      <c r="E467" s="57"/>
      <c r="F467" s="50" t="str">
        <f t="shared" si="35"/>
        <v/>
      </c>
      <c r="G467" s="26"/>
      <c r="H467" s="51" t="str">
        <f>IF(B467="","",VLOOKUP(B467,TipoT!$B$7:$E$506,4,0))</f>
        <v/>
      </c>
      <c r="I467" s="51" t="str">
        <f>IF(H467="","",VLOOKUP(H467,Funcionários!$B$7:$E$1006,4,0))</f>
        <v/>
      </c>
      <c r="J467" s="51" t="str">
        <f>IF(B467="","",VLOOKUP(B467,TipoT!$B$7:$F$506,5,0))</f>
        <v/>
      </c>
      <c r="K467" s="32"/>
      <c r="L467" s="55"/>
      <c r="M467" s="56"/>
      <c r="N467" s="54" t="str">
        <f t="shared" si="36"/>
        <v/>
      </c>
      <c r="O467" s="54" t="str">
        <f t="shared" si="37"/>
        <v/>
      </c>
      <c r="P467" s="54" t="str">
        <f t="shared" si="38"/>
        <v/>
      </c>
      <c r="Q467" s="32"/>
      <c r="R467" s="26"/>
      <c r="S467" s="28" t="str">
        <f t="shared" si="39"/>
        <v/>
      </c>
    </row>
    <row r="468" spans="2:19" ht="24.95" customHeight="1" x14ac:dyDescent="0.25">
      <c r="B468" s="48" t="str">
        <f>IF(TipoT!C468="","",TipoT!B468)</f>
        <v/>
      </c>
      <c r="C468" s="26"/>
      <c r="D468" s="57"/>
      <c r="E468" s="57"/>
      <c r="F468" s="50" t="str">
        <f t="shared" si="35"/>
        <v/>
      </c>
      <c r="G468" s="26"/>
      <c r="H468" s="51" t="str">
        <f>IF(B468="","",VLOOKUP(B468,TipoT!$B$7:$E$506,4,0))</f>
        <v/>
      </c>
      <c r="I468" s="51" t="str">
        <f>IF(H468="","",VLOOKUP(H468,Funcionários!$B$7:$E$1006,4,0))</f>
        <v/>
      </c>
      <c r="J468" s="51" t="str">
        <f>IF(B468="","",VLOOKUP(B468,TipoT!$B$7:$F$506,5,0))</f>
        <v/>
      </c>
      <c r="K468" s="32"/>
      <c r="L468" s="55"/>
      <c r="M468" s="56"/>
      <c r="N468" s="54" t="str">
        <f t="shared" si="36"/>
        <v/>
      </c>
      <c r="O468" s="54" t="str">
        <f t="shared" si="37"/>
        <v/>
      </c>
      <c r="P468" s="54" t="str">
        <f t="shared" si="38"/>
        <v/>
      </c>
      <c r="Q468" s="32"/>
      <c r="R468" s="26"/>
      <c r="S468" s="28" t="str">
        <f t="shared" si="39"/>
        <v/>
      </c>
    </row>
    <row r="469" spans="2:19" ht="24.95" customHeight="1" x14ac:dyDescent="0.25">
      <c r="B469" s="48" t="str">
        <f>IF(TipoT!C469="","",TipoT!B469)</f>
        <v/>
      </c>
      <c r="C469" s="26"/>
      <c r="D469" s="57"/>
      <c r="E469" s="57"/>
      <c r="F469" s="50" t="str">
        <f t="shared" si="35"/>
        <v/>
      </c>
      <c r="G469" s="26"/>
      <c r="H469" s="51" t="str">
        <f>IF(B469="","",VLOOKUP(B469,TipoT!$B$7:$E$506,4,0))</f>
        <v/>
      </c>
      <c r="I469" s="51" t="str">
        <f>IF(H469="","",VLOOKUP(H469,Funcionários!$B$7:$E$1006,4,0))</f>
        <v/>
      </c>
      <c r="J469" s="51" t="str">
        <f>IF(B469="","",VLOOKUP(B469,TipoT!$B$7:$F$506,5,0))</f>
        <v/>
      </c>
      <c r="K469" s="32"/>
      <c r="L469" s="55"/>
      <c r="M469" s="56"/>
      <c r="N469" s="54" t="str">
        <f t="shared" si="36"/>
        <v/>
      </c>
      <c r="O469" s="54" t="str">
        <f t="shared" si="37"/>
        <v/>
      </c>
      <c r="P469" s="54" t="str">
        <f t="shared" si="38"/>
        <v/>
      </c>
      <c r="Q469" s="32"/>
      <c r="R469" s="26"/>
      <c r="S469" s="28" t="str">
        <f t="shared" si="39"/>
        <v/>
      </c>
    </row>
    <row r="470" spans="2:19" ht="24.95" customHeight="1" x14ac:dyDescent="0.25">
      <c r="B470" s="48" t="str">
        <f>IF(TipoT!C470="","",TipoT!B470)</f>
        <v/>
      </c>
      <c r="C470" s="26"/>
      <c r="D470" s="57"/>
      <c r="E470" s="57"/>
      <c r="F470" s="50" t="str">
        <f t="shared" si="35"/>
        <v/>
      </c>
      <c r="G470" s="26"/>
      <c r="H470" s="51" t="str">
        <f>IF(B470="","",VLOOKUP(B470,TipoT!$B$7:$E$506,4,0))</f>
        <v/>
      </c>
      <c r="I470" s="51" t="str">
        <f>IF(H470="","",VLOOKUP(H470,Funcionários!$B$7:$E$1006,4,0))</f>
        <v/>
      </c>
      <c r="J470" s="51" t="str">
        <f>IF(B470="","",VLOOKUP(B470,TipoT!$B$7:$F$506,5,0))</f>
        <v/>
      </c>
      <c r="K470" s="32"/>
      <c r="L470" s="55"/>
      <c r="M470" s="56"/>
      <c r="N470" s="54" t="str">
        <f t="shared" si="36"/>
        <v/>
      </c>
      <c r="O470" s="54" t="str">
        <f t="shared" si="37"/>
        <v/>
      </c>
      <c r="P470" s="54" t="str">
        <f t="shared" si="38"/>
        <v/>
      </c>
      <c r="Q470" s="32"/>
      <c r="R470" s="26"/>
      <c r="S470" s="28" t="str">
        <f t="shared" si="39"/>
        <v/>
      </c>
    </row>
    <row r="471" spans="2:19" ht="24.95" customHeight="1" x14ac:dyDescent="0.25">
      <c r="B471" s="48" t="str">
        <f>IF(TipoT!C471="","",TipoT!B471)</f>
        <v/>
      </c>
      <c r="C471" s="26"/>
      <c r="D471" s="57"/>
      <c r="E471" s="57"/>
      <c r="F471" s="50" t="str">
        <f t="shared" si="35"/>
        <v/>
      </c>
      <c r="G471" s="26"/>
      <c r="H471" s="51" t="str">
        <f>IF(B471="","",VLOOKUP(B471,TipoT!$B$7:$E$506,4,0))</f>
        <v/>
      </c>
      <c r="I471" s="51" t="str">
        <f>IF(H471="","",VLOOKUP(H471,Funcionários!$B$7:$E$1006,4,0))</f>
        <v/>
      </c>
      <c r="J471" s="51" t="str">
        <f>IF(B471="","",VLOOKUP(B471,TipoT!$B$7:$F$506,5,0))</f>
        <v/>
      </c>
      <c r="K471" s="32"/>
      <c r="L471" s="55"/>
      <c r="M471" s="56"/>
      <c r="N471" s="54" t="str">
        <f t="shared" si="36"/>
        <v/>
      </c>
      <c r="O471" s="54" t="str">
        <f t="shared" si="37"/>
        <v/>
      </c>
      <c r="P471" s="54" t="str">
        <f t="shared" si="38"/>
        <v/>
      </c>
      <c r="Q471" s="32"/>
      <c r="R471" s="26"/>
      <c r="S471" s="28" t="str">
        <f t="shared" si="39"/>
        <v/>
      </c>
    </row>
    <row r="472" spans="2:19" ht="24.95" customHeight="1" x14ac:dyDescent="0.25">
      <c r="B472" s="48" t="str">
        <f>IF(TipoT!C472="","",TipoT!B472)</f>
        <v/>
      </c>
      <c r="C472" s="26"/>
      <c r="D472" s="57"/>
      <c r="E472" s="57"/>
      <c r="F472" s="50" t="str">
        <f t="shared" si="35"/>
        <v/>
      </c>
      <c r="G472" s="26"/>
      <c r="H472" s="51" t="str">
        <f>IF(B472="","",VLOOKUP(B472,TipoT!$B$7:$E$506,4,0))</f>
        <v/>
      </c>
      <c r="I472" s="51" t="str">
        <f>IF(H472="","",VLOOKUP(H472,Funcionários!$B$7:$E$1006,4,0))</f>
        <v/>
      </c>
      <c r="J472" s="51" t="str">
        <f>IF(B472="","",VLOOKUP(B472,TipoT!$B$7:$F$506,5,0))</f>
        <v/>
      </c>
      <c r="K472" s="32"/>
      <c r="L472" s="55"/>
      <c r="M472" s="56"/>
      <c r="N472" s="54" t="str">
        <f t="shared" si="36"/>
        <v/>
      </c>
      <c r="O472" s="54" t="str">
        <f t="shared" si="37"/>
        <v/>
      </c>
      <c r="P472" s="54" t="str">
        <f t="shared" si="38"/>
        <v/>
      </c>
      <c r="Q472" s="32"/>
      <c r="R472" s="26"/>
      <c r="S472" s="28" t="str">
        <f t="shared" si="39"/>
        <v/>
      </c>
    </row>
    <row r="473" spans="2:19" ht="24.95" customHeight="1" x14ac:dyDescent="0.25">
      <c r="B473" s="48" t="str">
        <f>IF(TipoT!C473="","",TipoT!B473)</f>
        <v/>
      </c>
      <c r="C473" s="26"/>
      <c r="D473" s="57"/>
      <c r="E473" s="57"/>
      <c r="F473" s="50" t="str">
        <f t="shared" si="35"/>
        <v/>
      </c>
      <c r="G473" s="26"/>
      <c r="H473" s="51" t="str">
        <f>IF(B473="","",VLOOKUP(B473,TipoT!$B$7:$E$506,4,0))</f>
        <v/>
      </c>
      <c r="I473" s="51" t="str">
        <f>IF(H473="","",VLOOKUP(H473,Funcionários!$B$7:$E$1006,4,0))</f>
        <v/>
      </c>
      <c r="J473" s="51" t="str">
        <f>IF(B473="","",VLOOKUP(B473,TipoT!$B$7:$F$506,5,0))</f>
        <v/>
      </c>
      <c r="K473" s="32"/>
      <c r="L473" s="55"/>
      <c r="M473" s="56"/>
      <c r="N473" s="54" t="str">
        <f t="shared" si="36"/>
        <v/>
      </c>
      <c r="O473" s="54" t="str">
        <f t="shared" si="37"/>
        <v/>
      </c>
      <c r="P473" s="54" t="str">
        <f t="shared" si="38"/>
        <v/>
      </c>
      <c r="Q473" s="32"/>
      <c r="R473" s="26"/>
      <c r="S473" s="28" t="str">
        <f t="shared" si="39"/>
        <v/>
      </c>
    </row>
    <row r="474" spans="2:19" ht="24.95" customHeight="1" x14ac:dyDescent="0.25">
      <c r="B474" s="48" t="str">
        <f>IF(TipoT!C474="","",TipoT!B474)</f>
        <v/>
      </c>
      <c r="C474" s="26"/>
      <c r="D474" s="57"/>
      <c r="E474" s="57"/>
      <c r="F474" s="50" t="str">
        <f t="shared" si="35"/>
        <v/>
      </c>
      <c r="G474" s="26"/>
      <c r="H474" s="51" t="str">
        <f>IF(B474="","",VLOOKUP(B474,TipoT!$B$7:$E$506,4,0))</f>
        <v/>
      </c>
      <c r="I474" s="51" t="str">
        <f>IF(H474="","",VLOOKUP(H474,Funcionários!$B$7:$E$1006,4,0))</f>
        <v/>
      </c>
      <c r="J474" s="51" t="str">
        <f>IF(B474="","",VLOOKUP(B474,TipoT!$B$7:$F$506,5,0))</f>
        <v/>
      </c>
      <c r="K474" s="32"/>
      <c r="L474" s="55"/>
      <c r="M474" s="56"/>
      <c r="N474" s="54" t="str">
        <f t="shared" si="36"/>
        <v/>
      </c>
      <c r="O474" s="54" t="str">
        <f t="shared" si="37"/>
        <v/>
      </c>
      <c r="P474" s="54" t="str">
        <f t="shared" si="38"/>
        <v/>
      </c>
      <c r="Q474" s="32"/>
      <c r="R474" s="26"/>
      <c r="S474" s="28" t="str">
        <f t="shared" si="39"/>
        <v/>
      </c>
    </row>
    <row r="475" spans="2:19" ht="24.95" customHeight="1" x14ac:dyDescent="0.25">
      <c r="B475" s="48" t="str">
        <f>IF(TipoT!C475="","",TipoT!B475)</f>
        <v/>
      </c>
      <c r="C475" s="26"/>
      <c r="D475" s="57"/>
      <c r="E475" s="57"/>
      <c r="F475" s="50" t="str">
        <f t="shared" si="35"/>
        <v/>
      </c>
      <c r="G475" s="26"/>
      <c r="H475" s="51" t="str">
        <f>IF(B475="","",VLOOKUP(B475,TipoT!$B$7:$E$506,4,0))</f>
        <v/>
      </c>
      <c r="I475" s="51" t="str">
        <f>IF(H475="","",VLOOKUP(H475,Funcionários!$B$7:$E$1006,4,0))</f>
        <v/>
      </c>
      <c r="J475" s="51" t="str">
        <f>IF(B475="","",VLOOKUP(B475,TipoT!$B$7:$F$506,5,0))</f>
        <v/>
      </c>
      <c r="K475" s="32"/>
      <c r="L475" s="55"/>
      <c r="M475" s="56"/>
      <c r="N475" s="54" t="str">
        <f t="shared" si="36"/>
        <v/>
      </c>
      <c r="O475" s="54" t="str">
        <f t="shared" si="37"/>
        <v/>
      </c>
      <c r="P475" s="54" t="str">
        <f t="shared" si="38"/>
        <v/>
      </c>
      <c r="Q475" s="32"/>
      <c r="R475" s="26"/>
      <c r="S475" s="28" t="str">
        <f t="shared" si="39"/>
        <v/>
      </c>
    </row>
    <row r="476" spans="2:19" ht="24.95" customHeight="1" x14ac:dyDescent="0.25">
      <c r="B476" s="48" t="str">
        <f>IF(TipoT!C476="","",TipoT!B476)</f>
        <v/>
      </c>
      <c r="C476" s="26"/>
      <c r="D476" s="57"/>
      <c r="E476" s="57"/>
      <c r="F476" s="50" t="str">
        <f t="shared" si="35"/>
        <v/>
      </c>
      <c r="G476" s="26"/>
      <c r="H476" s="51" t="str">
        <f>IF(B476="","",VLOOKUP(B476,TipoT!$B$7:$E$506,4,0))</f>
        <v/>
      </c>
      <c r="I476" s="51" t="str">
        <f>IF(H476="","",VLOOKUP(H476,Funcionários!$B$7:$E$1006,4,0))</f>
        <v/>
      </c>
      <c r="J476" s="51" t="str">
        <f>IF(B476="","",VLOOKUP(B476,TipoT!$B$7:$F$506,5,0))</f>
        <v/>
      </c>
      <c r="K476" s="32"/>
      <c r="L476" s="55"/>
      <c r="M476" s="56"/>
      <c r="N476" s="54" t="str">
        <f t="shared" si="36"/>
        <v/>
      </c>
      <c r="O476" s="54" t="str">
        <f t="shared" si="37"/>
        <v/>
      </c>
      <c r="P476" s="54" t="str">
        <f t="shared" si="38"/>
        <v/>
      </c>
      <c r="Q476" s="32"/>
      <c r="R476" s="26"/>
      <c r="S476" s="28" t="str">
        <f t="shared" si="39"/>
        <v/>
      </c>
    </row>
    <row r="477" spans="2:19" ht="24.95" customHeight="1" x14ac:dyDescent="0.25">
      <c r="B477" s="48" t="str">
        <f>IF(TipoT!C477="","",TipoT!B477)</f>
        <v/>
      </c>
      <c r="C477" s="26"/>
      <c r="D477" s="57"/>
      <c r="E477" s="57"/>
      <c r="F477" s="50" t="str">
        <f t="shared" si="35"/>
        <v/>
      </c>
      <c r="G477" s="26"/>
      <c r="H477" s="51" t="str">
        <f>IF(B477="","",VLOOKUP(B477,TipoT!$B$7:$E$506,4,0))</f>
        <v/>
      </c>
      <c r="I477" s="51" t="str">
        <f>IF(H477="","",VLOOKUP(H477,Funcionários!$B$7:$E$1006,4,0))</f>
        <v/>
      </c>
      <c r="J477" s="51" t="str">
        <f>IF(B477="","",VLOOKUP(B477,TipoT!$B$7:$F$506,5,0))</f>
        <v/>
      </c>
      <c r="K477" s="32"/>
      <c r="L477" s="55"/>
      <c r="M477" s="56"/>
      <c r="N477" s="54" t="str">
        <f t="shared" si="36"/>
        <v/>
      </c>
      <c r="O477" s="54" t="str">
        <f t="shared" si="37"/>
        <v/>
      </c>
      <c r="P477" s="54" t="str">
        <f t="shared" si="38"/>
        <v/>
      </c>
      <c r="Q477" s="32"/>
      <c r="R477" s="26"/>
      <c r="S477" s="28" t="str">
        <f t="shared" si="39"/>
        <v/>
      </c>
    </row>
    <row r="478" spans="2:19" ht="24.95" customHeight="1" x14ac:dyDescent="0.25">
      <c r="B478" s="48" t="str">
        <f>IF(TipoT!C478="","",TipoT!B478)</f>
        <v/>
      </c>
      <c r="C478" s="26"/>
      <c r="D478" s="57"/>
      <c r="E478" s="57"/>
      <c r="F478" s="50" t="str">
        <f t="shared" si="35"/>
        <v/>
      </c>
      <c r="G478" s="26"/>
      <c r="H478" s="51" t="str">
        <f>IF(B478="","",VLOOKUP(B478,TipoT!$B$7:$E$506,4,0))</f>
        <v/>
      </c>
      <c r="I478" s="51" t="str">
        <f>IF(H478="","",VLOOKUP(H478,Funcionários!$B$7:$E$1006,4,0))</f>
        <v/>
      </c>
      <c r="J478" s="51" t="str">
        <f>IF(B478="","",VLOOKUP(B478,TipoT!$B$7:$F$506,5,0))</f>
        <v/>
      </c>
      <c r="K478" s="32"/>
      <c r="L478" s="55"/>
      <c r="M478" s="56"/>
      <c r="N478" s="54" t="str">
        <f t="shared" si="36"/>
        <v/>
      </c>
      <c r="O478" s="54" t="str">
        <f t="shared" si="37"/>
        <v/>
      </c>
      <c r="P478" s="54" t="str">
        <f t="shared" si="38"/>
        <v/>
      </c>
      <c r="Q478" s="32"/>
      <c r="R478" s="26"/>
      <c r="S478" s="28" t="str">
        <f t="shared" si="39"/>
        <v/>
      </c>
    </row>
    <row r="479" spans="2:19" ht="24.95" customHeight="1" x14ac:dyDescent="0.25">
      <c r="B479" s="48" t="str">
        <f>IF(TipoT!C479="","",TipoT!B479)</f>
        <v/>
      </c>
      <c r="C479" s="26"/>
      <c r="D479" s="57"/>
      <c r="E479" s="57"/>
      <c r="F479" s="50" t="str">
        <f t="shared" si="35"/>
        <v/>
      </c>
      <c r="G479" s="26"/>
      <c r="H479" s="51" t="str">
        <f>IF(B479="","",VLOOKUP(B479,TipoT!$B$7:$E$506,4,0))</f>
        <v/>
      </c>
      <c r="I479" s="51" t="str">
        <f>IF(H479="","",VLOOKUP(H479,Funcionários!$B$7:$E$1006,4,0))</f>
        <v/>
      </c>
      <c r="J479" s="51" t="str">
        <f>IF(B479="","",VLOOKUP(B479,TipoT!$B$7:$F$506,5,0))</f>
        <v/>
      </c>
      <c r="K479" s="32"/>
      <c r="L479" s="55"/>
      <c r="M479" s="56"/>
      <c r="N479" s="54" t="str">
        <f t="shared" si="36"/>
        <v/>
      </c>
      <c r="O479" s="54" t="str">
        <f t="shared" si="37"/>
        <v/>
      </c>
      <c r="P479" s="54" t="str">
        <f t="shared" si="38"/>
        <v/>
      </c>
      <c r="Q479" s="32"/>
      <c r="R479" s="26"/>
      <c r="S479" s="28" t="str">
        <f t="shared" si="39"/>
        <v/>
      </c>
    </row>
    <row r="480" spans="2:19" ht="24.95" customHeight="1" x14ac:dyDescent="0.25">
      <c r="B480" s="48" t="str">
        <f>IF(TipoT!C480="","",TipoT!B480)</f>
        <v/>
      </c>
      <c r="C480" s="26"/>
      <c r="D480" s="57"/>
      <c r="E480" s="57"/>
      <c r="F480" s="50" t="str">
        <f t="shared" si="35"/>
        <v/>
      </c>
      <c r="G480" s="26"/>
      <c r="H480" s="51" t="str">
        <f>IF(B480="","",VLOOKUP(B480,TipoT!$B$7:$E$506,4,0))</f>
        <v/>
      </c>
      <c r="I480" s="51" t="str">
        <f>IF(H480="","",VLOOKUP(H480,Funcionários!$B$7:$E$1006,4,0))</f>
        <v/>
      </c>
      <c r="J480" s="51" t="str">
        <f>IF(B480="","",VLOOKUP(B480,TipoT!$B$7:$F$506,5,0))</f>
        <v/>
      </c>
      <c r="K480" s="32"/>
      <c r="L480" s="55"/>
      <c r="M480" s="56"/>
      <c r="N480" s="54" t="str">
        <f t="shared" si="36"/>
        <v/>
      </c>
      <c r="O480" s="54" t="str">
        <f t="shared" si="37"/>
        <v/>
      </c>
      <c r="P480" s="54" t="str">
        <f t="shared" si="38"/>
        <v/>
      </c>
      <c r="Q480" s="32"/>
      <c r="R480" s="26"/>
      <c r="S480" s="28" t="str">
        <f t="shared" si="39"/>
        <v/>
      </c>
    </row>
    <row r="481" spans="2:19" ht="24.95" customHeight="1" x14ac:dyDescent="0.25">
      <c r="B481" s="48" t="str">
        <f>IF(TipoT!C481="","",TipoT!B481)</f>
        <v/>
      </c>
      <c r="C481" s="26"/>
      <c r="D481" s="57"/>
      <c r="E481" s="57"/>
      <c r="F481" s="50" t="str">
        <f t="shared" si="35"/>
        <v/>
      </c>
      <c r="G481" s="26"/>
      <c r="H481" s="51" t="str">
        <f>IF(B481="","",VLOOKUP(B481,TipoT!$B$7:$E$506,4,0))</f>
        <v/>
      </c>
      <c r="I481" s="51" t="str">
        <f>IF(H481="","",VLOOKUP(H481,Funcionários!$B$7:$E$1006,4,0))</f>
        <v/>
      </c>
      <c r="J481" s="51" t="str">
        <f>IF(B481="","",VLOOKUP(B481,TipoT!$B$7:$F$506,5,0))</f>
        <v/>
      </c>
      <c r="K481" s="32"/>
      <c r="L481" s="55"/>
      <c r="M481" s="56"/>
      <c r="N481" s="54" t="str">
        <f t="shared" si="36"/>
        <v/>
      </c>
      <c r="O481" s="54" t="str">
        <f t="shared" si="37"/>
        <v/>
      </c>
      <c r="P481" s="54" t="str">
        <f t="shared" si="38"/>
        <v/>
      </c>
      <c r="Q481" s="32"/>
      <c r="R481" s="26"/>
      <c r="S481" s="28" t="str">
        <f t="shared" si="39"/>
        <v/>
      </c>
    </row>
    <row r="482" spans="2:19" ht="24.95" customHeight="1" x14ac:dyDescent="0.25">
      <c r="B482" s="48" t="str">
        <f>IF(TipoT!C482="","",TipoT!B482)</f>
        <v/>
      </c>
      <c r="C482" s="26"/>
      <c r="D482" s="57"/>
      <c r="E482" s="57"/>
      <c r="F482" s="50" t="str">
        <f t="shared" si="35"/>
        <v/>
      </c>
      <c r="G482" s="26"/>
      <c r="H482" s="51" t="str">
        <f>IF(B482="","",VLOOKUP(B482,TipoT!$B$7:$E$506,4,0))</f>
        <v/>
      </c>
      <c r="I482" s="51" t="str">
        <f>IF(H482="","",VLOOKUP(H482,Funcionários!$B$7:$E$1006,4,0))</f>
        <v/>
      </c>
      <c r="J482" s="51" t="str">
        <f>IF(B482="","",VLOOKUP(B482,TipoT!$B$7:$F$506,5,0))</f>
        <v/>
      </c>
      <c r="K482" s="32"/>
      <c r="L482" s="55"/>
      <c r="M482" s="56"/>
      <c r="N482" s="54" t="str">
        <f t="shared" si="36"/>
        <v/>
      </c>
      <c r="O482" s="54" t="str">
        <f t="shared" si="37"/>
        <v/>
      </c>
      <c r="P482" s="54" t="str">
        <f t="shared" si="38"/>
        <v/>
      </c>
      <c r="Q482" s="32"/>
      <c r="R482" s="26"/>
      <c r="S482" s="28" t="str">
        <f t="shared" si="39"/>
        <v/>
      </c>
    </row>
    <row r="483" spans="2:19" ht="24.95" customHeight="1" x14ac:dyDescent="0.25">
      <c r="B483" s="48" t="str">
        <f>IF(TipoT!C483="","",TipoT!B483)</f>
        <v/>
      </c>
      <c r="C483" s="26"/>
      <c r="D483" s="57"/>
      <c r="E483" s="57"/>
      <c r="F483" s="50" t="str">
        <f t="shared" si="35"/>
        <v/>
      </c>
      <c r="G483" s="26"/>
      <c r="H483" s="51" t="str">
        <f>IF(B483="","",VLOOKUP(B483,TipoT!$B$7:$E$506,4,0))</f>
        <v/>
      </c>
      <c r="I483" s="51" t="str">
        <f>IF(H483="","",VLOOKUP(H483,Funcionários!$B$7:$E$1006,4,0))</f>
        <v/>
      </c>
      <c r="J483" s="51" t="str">
        <f>IF(B483="","",VLOOKUP(B483,TipoT!$B$7:$F$506,5,0))</f>
        <v/>
      </c>
      <c r="K483" s="32"/>
      <c r="L483" s="55"/>
      <c r="M483" s="56"/>
      <c r="N483" s="54" t="str">
        <f t="shared" si="36"/>
        <v/>
      </c>
      <c r="O483" s="54" t="str">
        <f t="shared" si="37"/>
        <v/>
      </c>
      <c r="P483" s="54" t="str">
        <f t="shared" si="38"/>
        <v/>
      </c>
      <c r="Q483" s="32"/>
      <c r="R483" s="26"/>
      <c r="S483" s="28" t="str">
        <f t="shared" si="39"/>
        <v/>
      </c>
    </row>
    <row r="484" spans="2:19" ht="24.95" customHeight="1" x14ac:dyDescent="0.25">
      <c r="B484" s="48" t="str">
        <f>IF(TipoT!C484="","",TipoT!B484)</f>
        <v/>
      </c>
      <c r="C484" s="26"/>
      <c r="D484" s="57"/>
      <c r="E484" s="57"/>
      <c r="F484" s="50" t="str">
        <f t="shared" si="35"/>
        <v/>
      </c>
      <c r="G484" s="26"/>
      <c r="H484" s="51" t="str">
        <f>IF(B484="","",VLOOKUP(B484,TipoT!$B$7:$E$506,4,0))</f>
        <v/>
      </c>
      <c r="I484" s="51" t="str">
        <f>IF(H484="","",VLOOKUP(H484,Funcionários!$B$7:$E$1006,4,0))</f>
        <v/>
      </c>
      <c r="J484" s="51" t="str">
        <f>IF(B484="","",VLOOKUP(B484,TipoT!$B$7:$F$506,5,0))</f>
        <v/>
      </c>
      <c r="K484" s="32"/>
      <c r="L484" s="55"/>
      <c r="M484" s="56"/>
      <c r="N484" s="54" t="str">
        <f t="shared" si="36"/>
        <v/>
      </c>
      <c r="O484" s="54" t="str">
        <f t="shared" si="37"/>
        <v/>
      </c>
      <c r="P484" s="54" t="str">
        <f t="shared" si="38"/>
        <v/>
      </c>
      <c r="Q484" s="32"/>
      <c r="R484" s="26"/>
      <c r="S484" s="28" t="str">
        <f t="shared" si="39"/>
        <v/>
      </c>
    </row>
    <row r="485" spans="2:19" ht="24.95" customHeight="1" x14ac:dyDescent="0.25">
      <c r="B485" s="48" t="str">
        <f>IF(TipoT!C485="","",TipoT!B485)</f>
        <v/>
      </c>
      <c r="C485" s="26"/>
      <c r="D485" s="57"/>
      <c r="E485" s="57"/>
      <c r="F485" s="50" t="str">
        <f t="shared" si="35"/>
        <v/>
      </c>
      <c r="G485" s="26"/>
      <c r="H485" s="51" t="str">
        <f>IF(B485="","",VLOOKUP(B485,TipoT!$B$7:$E$506,4,0))</f>
        <v/>
      </c>
      <c r="I485" s="51" t="str">
        <f>IF(H485="","",VLOOKUP(H485,Funcionários!$B$7:$E$1006,4,0))</f>
        <v/>
      </c>
      <c r="J485" s="51" t="str">
        <f>IF(B485="","",VLOOKUP(B485,TipoT!$B$7:$F$506,5,0))</f>
        <v/>
      </c>
      <c r="K485" s="32"/>
      <c r="L485" s="55"/>
      <c r="M485" s="56"/>
      <c r="N485" s="54" t="str">
        <f t="shared" si="36"/>
        <v/>
      </c>
      <c r="O485" s="54" t="str">
        <f t="shared" si="37"/>
        <v/>
      </c>
      <c r="P485" s="54" t="str">
        <f t="shared" si="38"/>
        <v/>
      </c>
      <c r="Q485" s="32"/>
      <c r="R485" s="26"/>
      <c r="S485" s="28" t="str">
        <f t="shared" si="39"/>
        <v/>
      </c>
    </row>
    <row r="486" spans="2:19" ht="24.95" customHeight="1" x14ac:dyDescent="0.25">
      <c r="B486" s="48" t="str">
        <f>IF(TipoT!C486="","",TipoT!B486)</f>
        <v/>
      </c>
      <c r="C486" s="26"/>
      <c r="D486" s="57"/>
      <c r="E486" s="57"/>
      <c r="F486" s="50" t="str">
        <f t="shared" si="35"/>
        <v/>
      </c>
      <c r="G486" s="26"/>
      <c r="H486" s="51" t="str">
        <f>IF(B486="","",VLOOKUP(B486,TipoT!$B$7:$E$506,4,0))</f>
        <v/>
      </c>
      <c r="I486" s="51" t="str">
        <f>IF(H486="","",VLOOKUP(H486,Funcionários!$B$7:$E$1006,4,0))</f>
        <v/>
      </c>
      <c r="J486" s="51" t="str">
        <f>IF(B486="","",VLOOKUP(B486,TipoT!$B$7:$F$506,5,0))</f>
        <v/>
      </c>
      <c r="K486" s="32"/>
      <c r="L486" s="55"/>
      <c r="M486" s="56"/>
      <c r="N486" s="54" t="str">
        <f t="shared" si="36"/>
        <v/>
      </c>
      <c r="O486" s="54" t="str">
        <f t="shared" si="37"/>
        <v/>
      </c>
      <c r="P486" s="54" t="str">
        <f t="shared" si="38"/>
        <v/>
      </c>
      <c r="Q486" s="32"/>
      <c r="R486" s="26"/>
      <c r="S486" s="28" t="str">
        <f t="shared" si="39"/>
        <v/>
      </c>
    </row>
    <row r="487" spans="2:19" ht="24.95" customHeight="1" x14ac:dyDescent="0.25">
      <c r="B487" s="48" t="str">
        <f>IF(TipoT!C487="","",TipoT!B487)</f>
        <v/>
      </c>
      <c r="C487" s="26"/>
      <c r="D487" s="57"/>
      <c r="E487" s="57"/>
      <c r="F487" s="50" t="str">
        <f t="shared" si="35"/>
        <v/>
      </c>
      <c r="G487" s="26"/>
      <c r="H487" s="51" t="str">
        <f>IF(B487="","",VLOOKUP(B487,TipoT!$B$7:$E$506,4,0))</f>
        <v/>
      </c>
      <c r="I487" s="51" t="str">
        <f>IF(H487="","",VLOOKUP(H487,Funcionários!$B$7:$E$1006,4,0))</f>
        <v/>
      </c>
      <c r="J487" s="51" t="str">
        <f>IF(B487="","",VLOOKUP(B487,TipoT!$B$7:$F$506,5,0))</f>
        <v/>
      </c>
      <c r="K487" s="32"/>
      <c r="L487" s="55"/>
      <c r="M487" s="56"/>
      <c r="N487" s="54" t="str">
        <f t="shared" si="36"/>
        <v/>
      </c>
      <c r="O487" s="54" t="str">
        <f t="shared" si="37"/>
        <v/>
      </c>
      <c r="P487" s="54" t="str">
        <f t="shared" si="38"/>
        <v/>
      </c>
      <c r="Q487" s="32"/>
      <c r="R487" s="26"/>
      <c r="S487" s="28" t="str">
        <f t="shared" si="39"/>
        <v/>
      </c>
    </row>
    <row r="488" spans="2:19" ht="24.95" customHeight="1" x14ac:dyDescent="0.25">
      <c r="B488" s="48" t="str">
        <f>IF(TipoT!C488="","",TipoT!B488)</f>
        <v/>
      </c>
      <c r="C488" s="26"/>
      <c r="D488" s="57"/>
      <c r="E488" s="57"/>
      <c r="F488" s="50" t="str">
        <f t="shared" si="35"/>
        <v/>
      </c>
      <c r="G488" s="26"/>
      <c r="H488" s="51" t="str">
        <f>IF(B488="","",VLOOKUP(B488,TipoT!$B$7:$E$506,4,0))</f>
        <v/>
      </c>
      <c r="I488" s="51" t="str">
        <f>IF(H488="","",VLOOKUP(H488,Funcionários!$B$7:$E$1006,4,0))</f>
        <v/>
      </c>
      <c r="J488" s="51" t="str">
        <f>IF(B488="","",VLOOKUP(B488,TipoT!$B$7:$F$506,5,0))</f>
        <v/>
      </c>
      <c r="K488" s="32"/>
      <c r="L488" s="55"/>
      <c r="M488" s="56"/>
      <c r="N488" s="54" t="str">
        <f t="shared" si="36"/>
        <v/>
      </c>
      <c r="O488" s="54" t="str">
        <f t="shared" si="37"/>
        <v/>
      </c>
      <c r="P488" s="54" t="str">
        <f t="shared" si="38"/>
        <v/>
      </c>
      <c r="Q488" s="32"/>
      <c r="R488" s="26"/>
      <c r="S488" s="28" t="str">
        <f t="shared" si="39"/>
        <v/>
      </c>
    </row>
    <row r="489" spans="2:19" ht="24.95" customHeight="1" x14ac:dyDescent="0.25">
      <c r="B489" s="48" t="str">
        <f>IF(TipoT!C489="","",TipoT!B489)</f>
        <v/>
      </c>
      <c r="C489" s="26"/>
      <c r="D489" s="57"/>
      <c r="E489" s="57"/>
      <c r="F489" s="50" t="str">
        <f t="shared" si="35"/>
        <v/>
      </c>
      <c r="G489" s="26"/>
      <c r="H489" s="51" t="str">
        <f>IF(B489="","",VLOOKUP(B489,TipoT!$B$7:$E$506,4,0))</f>
        <v/>
      </c>
      <c r="I489" s="51" t="str">
        <f>IF(H489="","",VLOOKUP(H489,Funcionários!$B$7:$E$1006,4,0))</f>
        <v/>
      </c>
      <c r="J489" s="51" t="str">
        <f>IF(B489="","",VLOOKUP(B489,TipoT!$B$7:$F$506,5,0))</f>
        <v/>
      </c>
      <c r="K489" s="32"/>
      <c r="L489" s="55"/>
      <c r="M489" s="56"/>
      <c r="N489" s="54" t="str">
        <f t="shared" si="36"/>
        <v/>
      </c>
      <c r="O489" s="54" t="str">
        <f t="shared" si="37"/>
        <v/>
      </c>
      <c r="P489" s="54" t="str">
        <f t="shared" si="38"/>
        <v/>
      </c>
      <c r="Q489" s="32"/>
      <c r="R489" s="26"/>
      <c r="S489" s="28" t="str">
        <f t="shared" si="39"/>
        <v/>
      </c>
    </row>
    <row r="490" spans="2:19" ht="24.95" customHeight="1" x14ac:dyDescent="0.25">
      <c r="B490" s="48" t="str">
        <f>IF(TipoT!C490="","",TipoT!B490)</f>
        <v/>
      </c>
      <c r="C490" s="26"/>
      <c r="D490" s="57"/>
      <c r="E490" s="57"/>
      <c r="F490" s="50" t="str">
        <f t="shared" si="35"/>
        <v/>
      </c>
      <c r="G490" s="26"/>
      <c r="H490" s="51" t="str">
        <f>IF(B490="","",VLOOKUP(B490,TipoT!$B$7:$E$506,4,0))</f>
        <v/>
      </c>
      <c r="I490" s="51" t="str">
        <f>IF(H490="","",VLOOKUP(H490,Funcionários!$B$7:$E$1006,4,0))</f>
        <v/>
      </c>
      <c r="J490" s="51" t="str">
        <f>IF(B490="","",VLOOKUP(B490,TipoT!$B$7:$F$506,5,0))</f>
        <v/>
      </c>
      <c r="K490" s="32"/>
      <c r="L490" s="55"/>
      <c r="M490" s="56"/>
      <c r="N490" s="54" t="str">
        <f t="shared" si="36"/>
        <v/>
      </c>
      <c r="O490" s="54" t="str">
        <f t="shared" si="37"/>
        <v/>
      </c>
      <c r="P490" s="54" t="str">
        <f t="shared" si="38"/>
        <v/>
      </c>
      <c r="Q490" s="32"/>
      <c r="R490" s="26"/>
      <c r="S490" s="28" t="str">
        <f t="shared" si="39"/>
        <v/>
      </c>
    </row>
    <row r="491" spans="2:19" ht="24.95" customHeight="1" x14ac:dyDescent="0.25">
      <c r="B491" s="48" t="str">
        <f>IF(TipoT!C491="","",TipoT!B491)</f>
        <v/>
      </c>
      <c r="C491" s="26"/>
      <c r="D491" s="57"/>
      <c r="E491" s="57"/>
      <c r="F491" s="50" t="str">
        <f t="shared" si="35"/>
        <v/>
      </c>
      <c r="G491" s="26"/>
      <c r="H491" s="51" t="str">
        <f>IF(B491="","",VLOOKUP(B491,TipoT!$B$7:$E$506,4,0))</f>
        <v/>
      </c>
      <c r="I491" s="51" t="str">
        <f>IF(H491="","",VLOOKUP(H491,Funcionários!$B$7:$E$1006,4,0))</f>
        <v/>
      </c>
      <c r="J491" s="51" t="str">
        <f>IF(B491="","",VLOOKUP(B491,TipoT!$B$7:$F$506,5,0))</f>
        <v/>
      </c>
      <c r="K491" s="32"/>
      <c r="L491" s="55"/>
      <c r="M491" s="56"/>
      <c r="N491" s="54" t="str">
        <f t="shared" si="36"/>
        <v/>
      </c>
      <c r="O491" s="54" t="str">
        <f t="shared" si="37"/>
        <v/>
      </c>
      <c r="P491" s="54" t="str">
        <f t="shared" si="38"/>
        <v/>
      </c>
      <c r="Q491" s="32"/>
      <c r="R491" s="26"/>
      <c r="S491" s="28" t="str">
        <f t="shared" si="39"/>
        <v/>
      </c>
    </row>
    <row r="492" spans="2:19" ht="24.95" customHeight="1" x14ac:dyDescent="0.25">
      <c r="B492" s="48" t="str">
        <f>IF(TipoT!C492="","",TipoT!B492)</f>
        <v/>
      </c>
      <c r="C492" s="26"/>
      <c r="D492" s="57"/>
      <c r="E492" s="57"/>
      <c r="F492" s="50" t="str">
        <f t="shared" si="35"/>
        <v/>
      </c>
      <c r="G492" s="26"/>
      <c r="H492" s="51" t="str">
        <f>IF(B492="","",VLOOKUP(B492,TipoT!$B$7:$E$506,4,0))</f>
        <v/>
      </c>
      <c r="I492" s="51" t="str">
        <f>IF(H492="","",VLOOKUP(H492,Funcionários!$B$7:$E$1006,4,0))</f>
        <v/>
      </c>
      <c r="J492" s="51" t="str">
        <f>IF(B492="","",VLOOKUP(B492,TipoT!$B$7:$F$506,5,0))</f>
        <v/>
      </c>
      <c r="K492" s="32"/>
      <c r="L492" s="55"/>
      <c r="M492" s="56"/>
      <c r="N492" s="54" t="str">
        <f t="shared" si="36"/>
        <v/>
      </c>
      <c r="O492" s="54" t="str">
        <f t="shared" si="37"/>
        <v/>
      </c>
      <c r="P492" s="54" t="str">
        <f t="shared" si="38"/>
        <v/>
      </c>
      <c r="Q492" s="32"/>
      <c r="R492" s="26"/>
      <c r="S492" s="28" t="str">
        <f t="shared" si="39"/>
        <v/>
      </c>
    </row>
    <row r="493" spans="2:19" ht="24.95" customHeight="1" x14ac:dyDescent="0.25">
      <c r="B493" s="48" t="str">
        <f>IF(TipoT!C493="","",TipoT!B493)</f>
        <v/>
      </c>
      <c r="C493" s="26"/>
      <c r="D493" s="57"/>
      <c r="E493" s="57"/>
      <c r="F493" s="50" t="str">
        <f t="shared" si="35"/>
        <v/>
      </c>
      <c r="G493" s="26"/>
      <c r="H493" s="51" t="str">
        <f>IF(B493="","",VLOOKUP(B493,TipoT!$B$7:$E$506,4,0))</f>
        <v/>
      </c>
      <c r="I493" s="51" t="str">
        <f>IF(H493="","",VLOOKUP(H493,Funcionários!$B$7:$E$1006,4,0))</f>
        <v/>
      </c>
      <c r="J493" s="51" t="str">
        <f>IF(B493="","",VLOOKUP(B493,TipoT!$B$7:$F$506,5,0))</f>
        <v/>
      </c>
      <c r="K493" s="32"/>
      <c r="L493" s="55"/>
      <c r="M493" s="56"/>
      <c r="N493" s="54" t="str">
        <f t="shared" si="36"/>
        <v/>
      </c>
      <c r="O493" s="54" t="str">
        <f t="shared" si="37"/>
        <v/>
      </c>
      <c r="P493" s="54" t="str">
        <f t="shared" si="38"/>
        <v/>
      </c>
      <c r="Q493" s="32"/>
      <c r="R493" s="26"/>
      <c r="S493" s="28" t="str">
        <f t="shared" si="39"/>
        <v/>
      </c>
    </row>
    <row r="494" spans="2:19" ht="24.95" customHeight="1" x14ac:dyDescent="0.25">
      <c r="B494" s="48" t="str">
        <f>IF(TipoT!C494="","",TipoT!B494)</f>
        <v/>
      </c>
      <c r="C494" s="26"/>
      <c r="D494" s="57"/>
      <c r="E494" s="57"/>
      <c r="F494" s="50" t="str">
        <f t="shared" si="35"/>
        <v/>
      </c>
      <c r="G494" s="26"/>
      <c r="H494" s="51" t="str">
        <f>IF(B494="","",VLOOKUP(B494,TipoT!$B$7:$E$506,4,0))</f>
        <v/>
      </c>
      <c r="I494" s="51" t="str">
        <f>IF(H494="","",VLOOKUP(H494,Funcionários!$B$7:$E$1006,4,0))</f>
        <v/>
      </c>
      <c r="J494" s="51" t="str">
        <f>IF(B494="","",VLOOKUP(B494,TipoT!$B$7:$F$506,5,0))</f>
        <v/>
      </c>
      <c r="K494" s="32"/>
      <c r="L494" s="55"/>
      <c r="M494" s="56"/>
      <c r="N494" s="54" t="str">
        <f t="shared" si="36"/>
        <v/>
      </c>
      <c r="O494" s="54" t="str">
        <f t="shared" si="37"/>
        <v/>
      </c>
      <c r="P494" s="54" t="str">
        <f t="shared" si="38"/>
        <v/>
      </c>
      <c r="Q494" s="32"/>
      <c r="R494" s="26"/>
      <c r="S494" s="28" t="str">
        <f t="shared" si="39"/>
        <v/>
      </c>
    </row>
    <row r="495" spans="2:19" ht="24.95" customHeight="1" x14ac:dyDescent="0.25">
      <c r="B495" s="48" t="str">
        <f>IF(TipoT!C495="","",TipoT!B495)</f>
        <v/>
      </c>
      <c r="C495" s="26"/>
      <c r="D495" s="57"/>
      <c r="E495" s="57"/>
      <c r="F495" s="50" t="str">
        <f t="shared" si="35"/>
        <v/>
      </c>
      <c r="G495" s="26"/>
      <c r="H495" s="51" t="str">
        <f>IF(B495="","",VLOOKUP(B495,TipoT!$B$7:$E$506,4,0))</f>
        <v/>
      </c>
      <c r="I495" s="51" t="str">
        <f>IF(H495="","",VLOOKUP(H495,Funcionários!$B$7:$E$1006,4,0))</f>
        <v/>
      </c>
      <c r="J495" s="51" t="str">
        <f>IF(B495="","",VLOOKUP(B495,TipoT!$B$7:$F$506,5,0))</f>
        <v/>
      </c>
      <c r="K495" s="32"/>
      <c r="L495" s="55"/>
      <c r="M495" s="56"/>
      <c r="N495" s="54" t="str">
        <f t="shared" si="36"/>
        <v/>
      </c>
      <c r="O495" s="54" t="str">
        <f t="shared" si="37"/>
        <v/>
      </c>
      <c r="P495" s="54" t="str">
        <f t="shared" si="38"/>
        <v/>
      </c>
      <c r="Q495" s="32"/>
      <c r="R495" s="26"/>
      <c r="S495" s="28" t="str">
        <f t="shared" si="39"/>
        <v/>
      </c>
    </row>
    <row r="496" spans="2:19" ht="24.95" customHeight="1" x14ac:dyDescent="0.25">
      <c r="B496" s="48" t="str">
        <f>IF(TipoT!C496="","",TipoT!B496)</f>
        <v/>
      </c>
      <c r="C496" s="26"/>
      <c r="D496" s="57"/>
      <c r="E496" s="57"/>
      <c r="F496" s="50" t="str">
        <f t="shared" si="35"/>
        <v/>
      </c>
      <c r="G496" s="26"/>
      <c r="H496" s="51" t="str">
        <f>IF(B496="","",VLOOKUP(B496,TipoT!$B$7:$E$506,4,0))</f>
        <v/>
      </c>
      <c r="I496" s="51" t="str">
        <f>IF(H496="","",VLOOKUP(H496,Funcionários!$B$7:$E$1006,4,0))</f>
        <v/>
      </c>
      <c r="J496" s="51" t="str">
        <f>IF(B496="","",VLOOKUP(B496,TipoT!$B$7:$F$506,5,0))</f>
        <v/>
      </c>
      <c r="K496" s="32"/>
      <c r="L496" s="55"/>
      <c r="M496" s="56"/>
      <c r="N496" s="54" t="str">
        <f t="shared" si="36"/>
        <v/>
      </c>
      <c r="O496" s="54" t="str">
        <f t="shared" si="37"/>
        <v/>
      </c>
      <c r="P496" s="54" t="str">
        <f t="shared" si="38"/>
        <v/>
      </c>
      <c r="Q496" s="32"/>
      <c r="R496" s="26"/>
      <c r="S496" s="28" t="str">
        <f t="shared" si="39"/>
        <v/>
      </c>
    </row>
    <row r="497" spans="2:19" ht="24.95" customHeight="1" x14ac:dyDescent="0.25">
      <c r="B497" s="48" t="str">
        <f>IF(TipoT!C497="","",TipoT!B497)</f>
        <v/>
      </c>
      <c r="C497" s="26"/>
      <c r="D497" s="57"/>
      <c r="E497" s="57"/>
      <c r="F497" s="50" t="str">
        <f t="shared" si="35"/>
        <v/>
      </c>
      <c r="G497" s="26"/>
      <c r="H497" s="51" t="str">
        <f>IF(B497="","",VLOOKUP(B497,TipoT!$B$7:$E$506,4,0))</f>
        <v/>
      </c>
      <c r="I497" s="51" t="str">
        <f>IF(H497="","",VLOOKUP(H497,Funcionários!$B$7:$E$1006,4,0))</f>
        <v/>
      </c>
      <c r="J497" s="51" t="str">
        <f>IF(B497="","",VLOOKUP(B497,TipoT!$B$7:$F$506,5,0))</f>
        <v/>
      </c>
      <c r="K497" s="32"/>
      <c r="L497" s="55"/>
      <c r="M497" s="56"/>
      <c r="N497" s="54" t="str">
        <f t="shared" si="36"/>
        <v/>
      </c>
      <c r="O497" s="54" t="str">
        <f t="shared" si="37"/>
        <v/>
      </c>
      <c r="P497" s="54" t="str">
        <f t="shared" si="38"/>
        <v/>
      </c>
      <c r="Q497" s="32"/>
      <c r="R497" s="26"/>
      <c r="S497" s="28" t="str">
        <f t="shared" si="39"/>
        <v/>
      </c>
    </row>
    <row r="498" spans="2:19" ht="24.95" customHeight="1" x14ac:dyDescent="0.25">
      <c r="B498" s="48" t="str">
        <f>IF(TipoT!C498="","",TipoT!B498)</f>
        <v/>
      </c>
      <c r="C498" s="26"/>
      <c r="D498" s="57"/>
      <c r="E498" s="57"/>
      <c r="F498" s="50" t="str">
        <f t="shared" si="35"/>
        <v/>
      </c>
      <c r="G498" s="26"/>
      <c r="H498" s="51" t="str">
        <f>IF(B498="","",VLOOKUP(B498,TipoT!$B$7:$E$506,4,0))</f>
        <v/>
      </c>
      <c r="I498" s="51" t="str">
        <f>IF(H498="","",VLOOKUP(H498,Funcionários!$B$7:$E$1006,4,0))</f>
        <v/>
      </c>
      <c r="J498" s="51" t="str">
        <f>IF(B498="","",VLOOKUP(B498,TipoT!$B$7:$F$506,5,0))</f>
        <v/>
      </c>
      <c r="K498" s="32"/>
      <c r="L498" s="55"/>
      <c r="M498" s="56"/>
      <c r="N498" s="54" t="str">
        <f t="shared" si="36"/>
        <v/>
      </c>
      <c r="O498" s="54" t="str">
        <f t="shared" si="37"/>
        <v/>
      </c>
      <c r="P498" s="54" t="str">
        <f t="shared" si="38"/>
        <v/>
      </c>
      <c r="Q498" s="32"/>
      <c r="R498" s="26"/>
      <c r="S498" s="28" t="str">
        <f t="shared" si="39"/>
        <v/>
      </c>
    </row>
    <row r="499" spans="2:19" ht="24.95" customHeight="1" x14ac:dyDescent="0.25">
      <c r="B499" s="48" t="str">
        <f>IF(TipoT!C499="","",TipoT!B499)</f>
        <v/>
      </c>
      <c r="C499" s="26"/>
      <c r="D499" s="57"/>
      <c r="E499" s="57"/>
      <c r="F499" s="50" t="str">
        <f t="shared" si="35"/>
        <v/>
      </c>
      <c r="G499" s="26"/>
      <c r="H499" s="51" t="str">
        <f>IF(B499="","",VLOOKUP(B499,TipoT!$B$7:$E$506,4,0))</f>
        <v/>
      </c>
      <c r="I499" s="51" t="str">
        <f>IF(H499="","",VLOOKUP(H499,Funcionários!$B$7:$E$1006,4,0))</f>
        <v/>
      </c>
      <c r="J499" s="51" t="str">
        <f>IF(B499="","",VLOOKUP(B499,TipoT!$B$7:$F$506,5,0))</f>
        <v/>
      </c>
      <c r="K499" s="32"/>
      <c r="L499" s="55"/>
      <c r="M499" s="56"/>
      <c r="N499" s="54" t="str">
        <f t="shared" si="36"/>
        <v/>
      </c>
      <c r="O499" s="54" t="str">
        <f t="shared" si="37"/>
        <v/>
      </c>
      <c r="P499" s="54" t="str">
        <f t="shared" si="38"/>
        <v/>
      </c>
      <c r="Q499" s="32"/>
      <c r="R499" s="26"/>
      <c r="S499" s="28" t="str">
        <f t="shared" si="39"/>
        <v/>
      </c>
    </row>
    <row r="500" spans="2:19" ht="24.95" customHeight="1" x14ac:dyDescent="0.25">
      <c r="B500" s="48" t="str">
        <f>IF(TipoT!C500="","",TipoT!B500)</f>
        <v/>
      </c>
      <c r="C500" s="26"/>
      <c r="D500" s="57"/>
      <c r="E500" s="57"/>
      <c r="F500" s="50" t="str">
        <f t="shared" si="35"/>
        <v/>
      </c>
      <c r="G500" s="26"/>
      <c r="H500" s="51" t="str">
        <f>IF(B500="","",VLOOKUP(B500,TipoT!$B$7:$E$506,4,0))</f>
        <v/>
      </c>
      <c r="I500" s="51" t="str">
        <f>IF(H500="","",VLOOKUP(H500,Funcionários!$B$7:$E$1006,4,0))</f>
        <v/>
      </c>
      <c r="J500" s="51" t="str">
        <f>IF(B500="","",VLOOKUP(B500,TipoT!$B$7:$F$506,5,0))</f>
        <v/>
      </c>
      <c r="K500" s="32"/>
      <c r="L500" s="55"/>
      <c r="M500" s="56"/>
      <c r="N500" s="54" t="str">
        <f t="shared" si="36"/>
        <v/>
      </c>
      <c r="O500" s="54" t="str">
        <f t="shared" si="37"/>
        <v/>
      </c>
      <c r="P500" s="54" t="str">
        <f t="shared" si="38"/>
        <v/>
      </c>
      <c r="Q500" s="32"/>
      <c r="R500" s="26"/>
      <c r="S500" s="28" t="str">
        <f t="shared" si="39"/>
        <v/>
      </c>
    </row>
    <row r="501" spans="2:19" ht="24.95" customHeight="1" x14ac:dyDescent="0.25">
      <c r="B501" s="48" t="str">
        <f>IF(TipoT!C501="","",TipoT!B501)</f>
        <v/>
      </c>
      <c r="C501" s="26"/>
      <c r="D501" s="57"/>
      <c r="E501" s="57"/>
      <c r="F501" s="50" t="str">
        <f t="shared" si="35"/>
        <v/>
      </c>
      <c r="G501" s="26"/>
      <c r="H501" s="51" t="str">
        <f>IF(B501="","",VLOOKUP(B501,TipoT!$B$7:$E$506,4,0))</f>
        <v/>
      </c>
      <c r="I501" s="51" t="str">
        <f>IF(H501="","",VLOOKUP(H501,Funcionários!$B$7:$E$1006,4,0))</f>
        <v/>
      </c>
      <c r="J501" s="51" t="str">
        <f>IF(B501="","",VLOOKUP(B501,TipoT!$B$7:$F$506,5,0))</f>
        <v/>
      </c>
      <c r="K501" s="32"/>
      <c r="L501" s="55"/>
      <c r="M501" s="56"/>
      <c r="N501" s="54" t="str">
        <f t="shared" si="36"/>
        <v/>
      </c>
      <c r="O501" s="54" t="str">
        <f t="shared" si="37"/>
        <v/>
      </c>
      <c r="P501" s="54" t="str">
        <f t="shared" si="38"/>
        <v/>
      </c>
      <c r="Q501" s="32"/>
      <c r="R501" s="26"/>
      <c r="S501" s="28" t="str">
        <f t="shared" si="39"/>
        <v/>
      </c>
    </row>
    <row r="502" spans="2:19" ht="24.95" customHeight="1" x14ac:dyDescent="0.25">
      <c r="B502" s="48" t="str">
        <f>IF(TipoT!C502="","",TipoT!B502)</f>
        <v/>
      </c>
      <c r="C502" s="26"/>
      <c r="D502" s="57"/>
      <c r="E502" s="57"/>
      <c r="F502" s="50" t="str">
        <f t="shared" si="35"/>
        <v/>
      </c>
      <c r="G502" s="26"/>
      <c r="H502" s="51" t="str">
        <f>IF(B502="","",VLOOKUP(B502,TipoT!$B$7:$E$506,4,0))</f>
        <v/>
      </c>
      <c r="I502" s="51" t="str">
        <f>IF(H502="","",VLOOKUP(H502,Funcionários!$B$7:$E$1006,4,0))</f>
        <v/>
      </c>
      <c r="J502" s="51" t="str">
        <f>IF(B502="","",VLOOKUP(B502,TipoT!$B$7:$F$506,5,0))</f>
        <v/>
      </c>
      <c r="K502" s="32"/>
      <c r="L502" s="55"/>
      <c r="M502" s="56"/>
      <c r="N502" s="54" t="str">
        <f t="shared" si="36"/>
        <v/>
      </c>
      <c r="O502" s="54" t="str">
        <f t="shared" si="37"/>
        <v/>
      </c>
      <c r="P502" s="54" t="str">
        <f t="shared" si="38"/>
        <v/>
      </c>
      <c r="Q502" s="32"/>
      <c r="R502" s="26"/>
      <c r="S502" s="28" t="str">
        <f t="shared" si="39"/>
        <v/>
      </c>
    </row>
    <row r="503" spans="2:19" ht="24.95" customHeight="1" x14ac:dyDescent="0.25">
      <c r="B503" s="48" t="str">
        <f>IF(TipoT!C503="","",TipoT!B503)</f>
        <v/>
      </c>
      <c r="C503" s="26"/>
      <c r="D503" s="57"/>
      <c r="E503" s="57"/>
      <c r="F503" s="50" t="str">
        <f t="shared" si="35"/>
        <v/>
      </c>
      <c r="G503" s="26"/>
      <c r="H503" s="51" t="str">
        <f>IF(B503="","",VLOOKUP(B503,TipoT!$B$7:$E$506,4,0))</f>
        <v/>
      </c>
      <c r="I503" s="51" t="str">
        <f>IF(H503="","",VLOOKUP(H503,Funcionários!$B$7:$E$1006,4,0))</f>
        <v/>
      </c>
      <c r="J503" s="51" t="str">
        <f>IF(B503="","",VLOOKUP(B503,TipoT!$B$7:$F$506,5,0))</f>
        <v/>
      </c>
      <c r="K503" s="32"/>
      <c r="L503" s="55"/>
      <c r="M503" s="56"/>
      <c r="N503" s="54" t="str">
        <f t="shared" si="36"/>
        <v/>
      </c>
      <c r="O503" s="54" t="str">
        <f t="shared" si="37"/>
        <v/>
      </c>
      <c r="P503" s="54" t="str">
        <f t="shared" si="38"/>
        <v/>
      </c>
      <c r="Q503" s="32"/>
      <c r="R503" s="26"/>
      <c r="S503" s="28" t="str">
        <f t="shared" si="39"/>
        <v/>
      </c>
    </row>
    <row r="504" spans="2:19" ht="24.95" customHeight="1" x14ac:dyDescent="0.25">
      <c r="B504" s="48" t="str">
        <f>IF(TipoT!C504="","",TipoT!B504)</f>
        <v/>
      </c>
      <c r="C504" s="26"/>
      <c r="D504" s="57"/>
      <c r="E504" s="57"/>
      <c r="F504" s="50" t="str">
        <f t="shared" si="35"/>
        <v/>
      </c>
      <c r="G504" s="26"/>
      <c r="H504" s="51" t="str">
        <f>IF(B504="","",VLOOKUP(B504,TipoT!$B$7:$E$506,4,0))</f>
        <v/>
      </c>
      <c r="I504" s="51" t="str">
        <f>IF(H504="","",VLOOKUP(H504,Funcionários!$B$7:$E$1006,4,0))</f>
        <v/>
      </c>
      <c r="J504" s="51" t="str">
        <f>IF(B504="","",VLOOKUP(B504,TipoT!$B$7:$F$506,5,0))</f>
        <v/>
      </c>
      <c r="K504" s="32"/>
      <c r="L504" s="55"/>
      <c r="M504" s="56"/>
      <c r="N504" s="54" t="str">
        <f t="shared" si="36"/>
        <v/>
      </c>
      <c r="O504" s="54" t="str">
        <f t="shared" si="37"/>
        <v/>
      </c>
      <c r="P504" s="54" t="str">
        <f t="shared" si="38"/>
        <v/>
      </c>
      <c r="Q504" s="32"/>
      <c r="R504" s="26"/>
      <c r="S504" s="28" t="str">
        <f t="shared" si="39"/>
        <v/>
      </c>
    </row>
    <row r="505" spans="2:19" ht="24.95" customHeight="1" x14ac:dyDescent="0.25">
      <c r="B505" s="48" t="str">
        <f>IF(TipoT!C505="","",TipoT!B505)</f>
        <v/>
      </c>
      <c r="C505" s="26"/>
      <c r="D505" s="57"/>
      <c r="E505" s="57"/>
      <c r="F505" s="50" t="str">
        <f t="shared" si="35"/>
        <v/>
      </c>
      <c r="G505" s="26"/>
      <c r="H505" s="51" t="str">
        <f>IF(B505="","",VLOOKUP(B505,TipoT!$B$7:$E$506,4,0))</f>
        <v/>
      </c>
      <c r="I505" s="51" t="str">
        <f>IF(H505="","",VLOOKUP(H505,Funcionários!$B$7:$E$1006,4,0))</f>
        <v/>
      </c>
      <c r="J505" s="51" t="str">
        <f>IF(B505="","",VLOOKUP(B505,TipoT!$B$7:$F$506,5,0))</f>
        <v/>
      </c>
      <c r="K505" s="32"/>
      <c r="L505" s="55"/>
      <c r="M505" s="56"/>
      <c r="N505" s="54" t="str">
        <f t="shared" si="36"/>
        <v/>
      </c>
      <c r="O505" s="54" t="str">
        <f t="shared" si="37"/>
        <v/>
      </c>
      <c r="P505" s="54" t="str">
        <f t="shared" si="38"/>
        <v/>
      </c>
      <c r="Q505" s="32"/>
      <c r="R505" s="26"/>
      <c r="S505" s="28" t="str">
        <f t="shared" si="39"/>
        <v/>
      </c>
    </row>
    <row r="506" spans="2:19" ht="24.95" customHeight="1" x14ac:dyDescent="0.25">
      <c r="B506" s="48" t="str">
        <f>IF(TipoT!C506="","",TipoT!B506)</f>
        <v/>
      </c>
      <c r="C506" s="26"/>
      <c r="D506" s="57"/>
      <c r="E506" s="57"/>
      <c r="F506" s="50" t="str">
        <f t="shared" si="35"/>
        <v/>
      </c>
      <c r="G506" s="26"/>
      <c r="H506" s="51" t="str">
        <f>IF(B506="","",VLOOKUP(B506,TipoT!$B$7:$E$506,4,0))</f>
        <v/>
      </c>
      <c r="I506" s="51" t="str">
        <f>IF(H506="","",VLOOKUP(H506,Funcionários!$B$7:$E$1006,4,0))</f>
        <v/>
      </c>
      <c r="J506" s="51" t="str">
        <f>IF(B506="","",VLOOKUP(B506,TipoT!$B$7:$F$506,5,0))</f>
        <v/>
      </c>
      <c r="K506" s="32"/>
      <c r="L506" s="55"/>
      <c r="M506" s="56"/>
      <c r="N506" s="54" t="str">
        <f t="shared" si="36"/>
        <v/>
      </c>
      <c r="O506" s="54" t="str">
        <f t="shared" si="37"/>
        <v/>
      </c>
      <c r="P506" s="54" t="str">
        <f t="shared" si="38"/>
        <v/>
      </c>
      <c r="Q506" s="32"/>
      <c r="R506" s="26"/>
      <c r="S506" s="28" t="str">
        <f t="shared" si="39"/>
        <v/>
      </c>
    </row>
  </sheetData>
  <sheetProtection password="9004" sheet="1" objects="1" scenarios="1" selectLockedCells="1"/>
  <dataConsolidate/>
  <mergeCells count="1">
    <mergeCell ref="B5:R5"/>
  </mergeCells>
  <conditionalFormatting sqref="Q7:Q11 Q22:Q506">
    <cfRule type="cellIs" dxfId="5" priority="4" operator="equal">
      <formula>"Realizado"</formula>
    </cfRule>
    <cfRule type="cellIs" dxfId="4" priority="5" operator="equal">
      <formula>"Atrasado"</formula>
    </cfRule>
    <cfRule type="cellIs" dxfId="3" priority="6" operator="equal">
      <formula>"Não realizado"</formula>
    </cfRule>
  </conditionalFormatting>
  <conditionalFormatting sqref="Q12:Q21">
    <cfRule type="cellIs" dxfId="2" priority="1" operator="equal">
      <formula>"Realizado"</formula>
    </cfRule>
    <cfRule type="cellIs" dxfId="1" priority="2" operator="equal">
      <formula>"Atrasado"</formula>
    </cfRule>
    <cfRule type="cellIs" dxfId="0" priority="3" operator="equal">
      <formula>"Não realizado"</formula>
    </cfRule>
  </conditionalFormatting>
  <dataValidations count="5">
    <dataValidation type="date" operator="greaterThan" allowBlank="1" showErrorMessage="1" errorTitle="Selecione um dia na lista" error="Você inseriu um valor inválido. Selecione um dia na lista suspensa." sqref="D7:E506">
      <formula1>1</formula1>
    </dataValidation>
    <dataValidation type="whole" operator="greaterThan" allowBlank="1" showInputMessage="1" showErrorMessage="1" sqref="K7:K506">
      <formula1>0</formula1>
    </dataValidation>
    <dataValidation type="list" allowBlank="1" showInputMessage="1" showErrorMessage="1" sqref="Q7:Q506">
      <formula1>"Agendado,Não realizado,Realizado,Atrasado"</formula1>
    </dataValidation>
    <dataValidation type="list" allowBlank="1" showErrorMessage="1" errorTitle="Selecione uma sala" error="Selecione uma sala de treinamento na lista suspensa ou, se for o caso, cadastre uma nova sala de treinamento na aba de cadastros de salas de treinamentos." sqref="G7:G506">
      <formula1>ListaSalas</formula1>
    </dataValidation>
    <dataValidation type="list" allowBlank="1" showInputMessage="1" showErrorMessage="1" errorTitle="Erro de operação!" error="_x000a_Selecione um valor da lista." sqref="C7:C506">
      <formula1>ListaTreinamentos</formula1>
    </dataValidation>
  </dataValidations>
  <printOptions verticalCentered="1"/>
  <pageMargins left="0.23622047244094491" right="0.23622047244094491" top="0.74803149606299213" bottom="0.74803149606299213" header="0.31496062992125984" footer="0.31496062992125984"/>
  <pageSetup paperSize="9" scale="45" orientation="landscape" horizontalDpi="4294967292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6"/>
  <dimension ref="A1:O101"/>
  <sheetViews>
    <sheetView showGridLines="0" zoomScaleNormal="100" workbookViewId="0">
      <selection sqref="A1:XFD1048576"/>
    </sheetView>
  </sheetViews>
  <sheetFormatPr defaultRowHeight="15" zeroHeight="1" x14ac:dyDescent="0.25"/>
  <cols>
    <col min="1" max="1" width="3.85546875" style="20" customWidth="1"/>
    <col min="2" max="2" width="29.28515625" style="20" customWidth="1"/>
    <col min="3" max="14" width="12" style="20" customWidth="1"/>
    <col min="15" max="15" width="13.140625" style="20" bestFit="1" customWidth="1"/>
    <col min="16" max="16384" width="9.140625" style="20"/>
  </cols>
  <sheetData>
    <row r="1" spans="1:15" s="15" customFormat="1" ht="30" customHeight="1" x14ac:dyDescent="0.25"/>
    <row r="2" spans="1:15" s="16" customFormat="1" ht="24.95" customHeight="1" x14ac:dyDescent="0.25"/>
    <row r="3" spans="1:15" s="19" customFormat="1" ht="26.25" customHeight="1" x14ac:dyDescent="0.35">
      <c r="A3" s="1"/>
      <c r="B3" s="17"/>
      <c r="C3" s="18"/>
      <c r="D3" s="18"/>
      <c r="E3" s="18"/>
      <c r="F3" s="18"/>
    </row>
    <row r="4" spans="1:15" ht="30" customHeight="1" x14ac:dyDescent="0.25">
      <c r="B4" s="21" t="s">
        <v>124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30" customHeight="1" x14ac:dyDescent="0.25">
      <c r="B5" s="29" t="s">
        <v>53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30" customHeight="1" x14ac:dyDescent="0.25">
      <c r="B6" s="24" t="s">
        <v>98</v>
      </c>
      <c r="C6" s="24" t="s">
        <v>25</v>
      </c>
      <c r="D6" s="24" t="s">
        <v>47</v>
      </c>
      <c r="E6" s="24" t="s">
        <v>48</v>
      </c>
      <c r="F6" s="24" t="s">
        <v>49</v>
      </c>
      <c r="G6" s="24" t="s">
        <v>33</v>
      </c>
      <c r="H6" s="24" t="s">
        <v>38</v>
      </c>
      <c r="I6" s="24" t="s">
        <v>50</v>
      </c>
      <c r="J6" s="24" t="s">
        <v>41</v>
      </c>
      <c r="K6" s="24" t="s">
        <v>51</v>
      </c>
      <c r="L6" s="24" t="s">
        <v>44</v>
      </c>
      <c r="M6" s="24" t="s">
        <v>52</v>
      </c>
      <c r="N6" s="24" t="s">
        <v>46</v>
      </c>
      <c r="O6" s="24" t="s">
        <v>85</v>
      </c>
    </row>
    <row r="7" spans="1:15" ht="30" customHeight="1" x14ac:dyDescent="0.25">
      <c r="B7" s="60" t="s">
        <v>75</v>
      </c>
      <c r="C7" s="51">
        <f>IFERROR(COUNTIFS(Treinamentos!$Q$7:$Q$506,"&lt;&gt;""",Treinamentos!$S$7:$S$506,'RC'!C$6),0)</f>
        <v>1</v>
      </c>
      <c r="D7" s="51">
        <f>IFERROR(COUNTIFS(Treinamentos!$Q$7:$Q$506,"&lt;&gt;""",Treinamentos!$S$7:$S$506,'RC'!D$6),0)</f>
        <v>1</v>
      </c>
      <c r="E7" s="51">
        <f>IFERROR(COUNTIFS(Treinamentos!$Q$7:$Q$506,"&lt;&gt;""",Treinamentos!$S$7:$S$506,'RC'!E$6),0)</f>
        <v>0</v>
      </c>
      <c r="F7" s="51">
        <f>IFERROR(COUNTIFS(Treinamentos!$Q$7:$Q$506,"&lt;&gt;""",Treinamentos!$S$7:$S$506,'RC'!F$6),0)</f>
        <v>0</v>
      </c>
      <c r="G7" s="51">
        <f>IFERROR(COUNTIFS(Treinamentos!$Q$7:$Q$506,"&lt;&gt;""",Treinamentos!$S$7:$S$506,'RC'!G$6),0)</f>
        <v>0</v>
      </c>
      <c r="H7" s="51">
        <f>IFERROR(COUNTIFS(Treinamentos!$Q$7:$Q$506,"&lt;&gt;""",Treinamentos!$S$7:$S$506,'RC'!H$6),0)</f>
        <v>0</v>
      </c>
      <c r="I7" s="51">
        <f>IFERROR(COUNTIFS(Treinamentos!$Q$7:$Q$506,"&lt;&gt;""",Treinamentos!$S$7:$S$506,'RC'!I$6),0)</f>
        <v>0</v>
      </c>
      <c r="J7" s="51">
        <f>IFERROR(COUNTIFS(Treinamentos!$Q$7:$Q$506,"&lt;&gt;""",Treinamentos!$S$7:$S$506,'RC'!J$6),0)</f>
        <v>0</v>
      </c>
      <c r="K7" s="51">
        <f>IFERROR(COUNTIFS(Treinamentos!$Q$7:$Q$506,"&lt;&gt;""",Treinamentos!$S$7:$S$506,'RC'!K$6),0)</f>
        <v>0</v>
      </c>
      <c r="L7" s="51">
        <f>IFERROR(COUNTIFS(Treinamentos!$Q$7:$Q$506,"&lt;&gt;""",Treinamentos!$S$7:$S$506,'RC'!L$6),0)</f>
        <v>0</v>
      </c>
      <c r="M7" s="51">
        <f>IFERROR(COUNTIFS(Treinamentos!$Q$7:$Q$506,"&lt;&gt;""",Treinamentos!$S$7:$S$506,'RC'!M$6),0)</f>
        <v>0</v>
      </c>
      <c r="N7" s="51">
        <f>IFERROR(COUNTIFS(Treinamentos!$Q$7:$Q$506,"&lt;&gt;""",Treinamentos!$S$7:$S$506,'RC'!N$6),0)</f>
        <v>0</v>
      </c>
      <c r="O7" s="51">
        <f>SUM(C7:N7)</f>
        <v>2</v>
      </c>
    </row>
    <row r="8" spans="1:15" ht="30" customHeight="1" x14ac:dyDescent="0.25">
      <c r="B8" s="60" t="s">
        <v>76</v>
      </c>
      <c r="C8" s="51">
        <f>IFERROR(COUNTIFS(Treinamentos!$Q$7:$Q$506,"Realizado",Treinamentos!$S$7:$S$506,'RC'!C$6),0)</f>
        <v>0</v>
      </c>
      <c r="D8" s="51">
        <f>IFERROR(COUNTIFS(Treinamentos!$Q$7:$Q$506,"Realizado",Treinamentos!$S$7:$S$506,'RC'!D$6),0)</f>
        <v>0</v>
      </c>
      <c r="E8" s="51">
        <f>IFERROR(COUNTIFS(Treinamentos!$Q$7:$Q$506,"Realizado",Treinamentos!$S$7:$S$506,'RC'!E$6),0)</f>
        <v>0</v>
      </c>
      <c r="F8" s="51">
        <f>IFERROR(COUNTIFS(Treinamentos!$Q$7:$Q$506,"Realizado",Treinamentos!$S$7:$S$506,'RC'!F$6),0)</f>
        <v>0</v>
      </c>
      <c r="G8" s="51">
        <f>IFERROR(COUNTIFS(Treinamentos!$Q$7:$Q$506,"Realizado",Treinamentos!$S$7:$S$506,'RC'!G$6),0)</f>
        <v>0</v>
      </c>
      <c r="H8" s="51">
        <f>IFERROR(COUNTIFS(Treinamentos!$Q$7:$Q$506,"Realizado",Treinamentos!$S$7:$S$506,'RC'!H$6),0)</f>
        <v>0</v>
      </c>
      <c r="I8" s="51">
        <f>IFERROR(COUNTIFS(Treinamentos!$Q$7:$Q$506,"Realizado",Treinamentos!$S$7:$S$506,'RC'!I$6),0)</f>
        <v>0</v>
      </c>
      <c r="J8" s="51">
        <f>IFERROR(COUNTIFS(Treinamentos!$Q$7:$Q$506,"Realizado",Treinamentos!$S$7:$S$506,'RC'!J$6),0)</f>
        <v>0</v>
      </c>
      <c r="K8" s="51">
        <f>IFERROR(COUNTIFS(Treinamentos!$Q$7:$Q$506,"Realizado",Treinamentos!$S$7:$S$506,'RC'!K$6),0)</f>
        <v>0</v>
      </c>
      <c r="L8" s="51">
        <f>IFERROR(COUNTIFS(Treinamentos!$Q$7:$Q$506,"Realizado",Treinamentos!$S$7:$S$506,'RC'!L$6),0)</f>
        <v>0</v>
      </c>
      <c r="M8" s="51">
        <f>IFERROR(COUNTIFS(Treinamentos!$Q$7:$Q$506,"Realizado",Treinamentos!$S$7:$S$506,'RC'!M$6),0)</f>
        <v>0</v>
      </c>
      <c r="N8" s="51">
        <f>IFERROR(COUNTIFS(Treinamentos!$Q$7:$Q$506,"Realizado",Treinamentos!$S$7:$S$506,'RC'!N$6),0)</f>
        <v>0</v>
      </c>
      <c r="O8" s="51">
        <f t="shared" ref="O8:O17" si="0">SUM(C8:N8)</f>
        <v>0</v>
      </c>
    </row>
    <row r="9" spans="1:15" ht="30" customHeight="1" x14ac:dyDescent="0.25">
      <c r="B9" s="60" t="s">
        <v>77</v>
      </c>
      <c r="C9" s="51">
        <f>IFERROR(COUNTIFS(Treinamentos!$Q$7:$Q$506,"Não Realizado",Treinamentos!$S$7:$S$506,'RC'!C$6),0)</f>
        <v>1</v>
      </c>
      <c r="D9" s="51">
        <f>IFERROR(COUNTIFS(Treinamentos!$Q$7:$Q$506,"Não Realizado",Treinamentos!$S$7:$S$506,'RC'!D$6),0)</f>
        <v>0</v>
      </c>
      <c r="E9" s="51">
        <f>IFERROR(COUNTIFS(Treinamentos!$Q$7:$Q$506,"Não Realizado",Treinamentos!$S$7:$S$506,'RC'!E$6),0)</f>
        <v>0</v>
      </c>
      <c r="F9" s="51">
        <f>IFERROR(COUNTIFS(Treinamentos!$Q$7:$Q$506,"Não Realizado",Treinamentos!$S$7:$S$506,'RC'!F$6),0)</f>
        <v>0</v>
      </c>
      <c r="G9" s="51">
        <f>IFERROR(COUNTIFS(Treinamentos!$Q$7:$Q$506,"Não Realizado",Treinamentos!$S$7:$S$506,'RC'!G$6),0)</f>
        <v>0</v>
      </c>
      <c r="H9" s="51">
        <f>IFERROR(COUNTIFS(Treinamentos!$Q$7:$Q$506,"Não Realizado",Treinamentos!$S$7:$S$506,'RC'!H$6),0)</f>
        <v>0</v>
      </c>
      <c r="I9" s="51">
        <f>IFERROR(COUNTIFS(Treinamentos!$Q$7:$Q$506,"Não Realizado",Treinamentos!$S$7:$S$506,'RC'!I$6),0)</f>
        <v>0</v>
      </c>
      <c r="J9" s="51">
        <f>IFERROR(COUNTIFS(Treinamentos!$Q$7:$Q$506,"Não Realizado",Treinamentos!$S$7:$S$506,'RC'!J$6),0)</f>
        <v>0</v>
      </c>
      <c r="K9" s="51">
        <f>IFERROR(COUNTIFS(Treinamentos!$Q$7:$Q$506,"Não Realizado",Treinamentos!$S$7:$S$506,'RC'!K$6),0)</f>
        <v>0</v>
      </c>
      <c r="L9" s="51">
        <f>IFERROR(COUNTIFS(Treinamentos!$Q$7:$Q$506,"Não Realizado",Treinamentos!$S$7:$S$506,'RC'!L$6),0)</f>
        <v>0</v>
      </c>
      <c r="M9" s="51">
        <f>IFERROR(COUNTIFS(Treinamentos!$Q$7:$Q$506,"Não Realizado",Treinamentos!$S$7:$S$506,'RC'!M$6),0)</f>
        <v>0</v>
      </c>
      <c r="N9" s="51">
        <f>IFERROR(COUNTIFS(Treinamentos!$Q$7:$Q$506,"Não Realizado",Treinamentos!$S$7:$S$506,'RC'!N$6),0)</f>
        <v>0</v>
      </c>
      <c r="O9" s="51">
        <f t="shared" si="0"/>
        <v>1</v>
      </c>
    </row>
    <row r="10" spans="1:15" ht="30" customHeight="1" x14ac:dyDescent="0.25">
      <c r="B10" s="60" t="s">
        <v>78</v>
      </c>
      <c r="C10" s="51">
        <f>IFERROR(COUNTIFS(Treinamentos!$Q$7:$Q$506,"Agendado",Treinamentos!$S$7:$S$506,'RC'!C$6),0)</f>
        <v>0</v>
      </c>
      <c r="D10" s="51">
        <f>IFERROR(COUNTIFS(Treinamentos!$Q$7:$Q$506,"Agendado",Treinamentos!$S$7:$S$506,'RC'!D$6),0)</f>
        <v>0</v>
      </c>
      <c r="E10" s="51">
        <f>IFERROR(COUNTIFS(Treinamentos!$Q$7:$Q$506,"Agendado",Treinamentos!$S$7:$S$506,'RC'!E$6),0)</f>
        <v>0</v>
      </c>
      <c r="F10" s="51">
        <f>IFERROR(COUNTIFS(Treinamentos!$Q$7:$Q$506,"Agendado",Treinamentos!$S$7:$S$506,'RC'!F$6),0)</f>
        <v>0</v>
      </c>
      <c r="G10" s="51">
        <f>IFERROR(COUNTIFS(Treinamentos!$Q$7:$Q$506,"Agendado",Treinamentos!$S$7:$S$506,'RC'!G$6),0)</f>
        <v>0</v>
      </c>
      <c r="H10" s="51">
        <f>IFERROR(COUNTIFS(Treinamentos!$Q$7:$Q$506,"Agendado",Treinamentos!$S$7:$S$506,'RC'!H$6),0)</f>
        <v>0</v>
      </c>
      <c r="I10" s="51">
        <f>IFERROR(COUNTIFS(Treinamentos!$Q$7:$Q$506,"Agendado",Treinamentos!$S$7:$S$506,'RC'!I$6),0)</f>
        <v>0</v>
      </c>
      <c r="J10" s="51">
        <f>IFERROR(COUNTIFS(Treinamentos!$Q$7:$Q$506,"Agendado",Treinamentos!$S$7:$S$506,'RC'!J$6),0)</f>
        <v>0</v>
      </c>
      <c r="K10" s="51">
        <f>IFERROR(COUNTIFS(Treinamentos!$Q$7:$Q$506,"Agendado",Treinamentos!$S$7:$S$506,'RC'!K$6),0)</f>
        <v>0</v>
      </c>
      <c r="L10" s="51">
        <f>IFERROR(COUNTIFS(Treinamentos!$Q$7:$Q$506,"Agendado",Treinamentos!$S$7:$S$506,'RC'!L$6),0)</f>
        <v>0</v>
      </c>
      <c r="M10" s="51">
        <f>IFERROR(COUNTIFS(Treinamentos!$Q$7:$Q$506,"Agendado",Treinamentos!$S$7:$S$506,'RC'!M$6),0)</f>
        <v>0</v>
      </c>
      <c r="N10" s="51">
        <f>IFERROR(COUNTIFS(Treinamentos!$Q$7:$Q$506,"Agendado",Treinamentos!$S$7:$S$506,'RC'!N$6),0)</f>
        <v>0</v>
      </c>
      <c r="O10" s="51">
        <f t="shared" si="0"/>
        <v>0</v>
      </c>
    </row>
    <row r="11" spans="1:15" ht="30" customHeight="1" x14ac:dyDescent="0.25">
      <c r="B11" s="60" t="s">
        <v>79</v>
      </c>
      <c r="C11" s="51">
        <f>IFERROR(COUNTIFS(Treinamentos!$Q$7:$Q$506,"Atrasado",Treinamentos!$S$7:$S$506,'RC'!C$6),0)</f>
        <v>0</v>
      </c>
      <c r="D11" s="51">
        <f>IFERROR(COUNTIFS(Treinamentos!$Q$7:$Q$506,"Atrasado",Treinamentos!$S$7:$S$506,'RC'!D$6),0)</f>
        <v>1</v>
      </c>
      <c r="E11" s="51">
        <f>IFERROR(COUNTIFS(Treinamentos!$Q$7:$Q$506,"Atrasado",Treinamentos!$S$7:$S$506,'RC'!E$6),0)</f>
        <v>0</v>
      </c>
      <c r="F11" s="51">
        <f>IFERROR(COUNTIFS(Treinamentos!$Q$7:$Q$506,"Atrasado",Treinamentos!$S$7:$S$506,'RC'!F$6),0)</f>
        <v>0</v>
      </c>
      <c r="G11" s="51">
        <f>IFERROR(COUNTIFS(Treinamentos!$Q$7:$Q$506,"Atrasado",Treinamentos!$S$7:$S$506,'RC'!G$6),0)</f>
        <v>0</v>
      </c>
      <c r="H11" s="51">
        <f>IFERROR(COUNTIFS(Treinamentos!$Q$7:$Q$506,"Atrasado",Treinamentos!$S$7:$S$506,'RC'!H$6),0)</f>
        <v>0</v>
      </c>
      <c r="I11" s="51">
        <f>IFERROR(COUNTIFS(Treinamentos!$Q$7:$Q$506,"Atrasado",Treinamentos!$S$7:$S$506,'RC'!I$6),0)</f>
        <v>0</v>
      </c>
      <c r="J11" s="51">
        <f>IFERROR(COUNTIFS(Treinamentos!$Q$7:$Q$506,"Atrasado",Treinamentos!$S$7:$S$506,'RC'!J$6),0)</f>
        <v>0</v>
      </c>
      <c r="K11" s="51">
        <f>IFERROR(COUNTIFS(Treinamentos!$Q$7:$Q$506,"Atrasado",Treinamentos!$S$7:$S$506,'RC'!K$6),0)</f>
        <v>0</v>
      </c>
      <c r="L11" s="51">
        <f>IFERROR(COUNTIFS(Treinamentos!$Q$7:$Q$506,"Atrasado",Treinamentos!$S$7:$S$506,'RC'!L$6),0)</f>
        <v>0</v>
      </c>
      <c r="M11" s="51">
        <f>IFERROR(COUNTIFS(Treinamentos!$Q$7:$Q$506,"Atrasado",Treinamentos!$S$7:$S$506,'RC'!M$6),0)</f>
        <v>0</v>
      </c>
      <c r="N11" s="51">
        <f>IFERROR(COUNTIFS(Treinamentos!$Q$7:$Q$506,"Atrasado",Treinamentos!$S$7:$S$506,'RC'!N$6),0)</f>
        <v>0</v>
      </c>
      <c r="O11" s="51">
        <f t="shared" si="0"/>
        <v>1</v>
      </c>
    </row>
    <row r="12" spans="1:15" ht="30" customHeight="1" x14ac:dyDescent="0.25">
      <c r="B12" s="60" t="s">
        <v>15</v>
      </c>
      <c r="C12" s="51">
        <f>IFERROR(SUMIF(Treinamentos!$S$7:$S$506,'RC'!C$6,Treinamentos!$J$7:$J$506),0)</f>
        <v>10</v>
      </c>
      <c r="D12" s="51">
        <f>IFERROR(SUMIF(Treinamentos!$S$7:$S$506,'RC'!D$6,Treinamentos!$J$7:$J$506),0)</f>
        <v>8</v>
      </c>
      <c r="E12" s="51">
        <f>IFERROR(SUMIF(Treinamentos!$S$7:$S$506,'RC'!E$6,Treinamentos!$J$7:$J$506),0)</f>
        <v>0</v>
      </c>
      <c r="F12" s="51">
        <f>IFERROR(SUMIF(Treinamentos!$S$7:$S$506,'RC'!F$6,Treinamentos!$J$7:$J$506),0)</f>
        <v>0</v>
      </c>
      <c r="G12" s="51">
        <f>IFERROR(SUMIF(Treinamentos!$S$7:$S$506,'RC'!G$6,Treinamentos!$J$7:$J$506),0)</f>
        <v>0</v>
      </c>
      <c r="H12" s="51">
        <f>IFERROR(SUMIF(Treinamentos!$S$7:$S$506,'RC'!H$6,Treinamentos!$J$7:$J$506),0)</f>
        <v>0</v>
      </c>
      <c r="I12" s="51">
        <f>IFERROR(SUMIF(Treinamentos!$S$7:$S$506,'RC'!I$6,Treinamentos!$J$7:$J$506),0)</f>
        <v>0</v>
      </c>
      <c r="J12" s="51">
        <f>IFERROR(SUMIF(Treinamentos!$S$7:$S$506,'RC'!J$6,Treinamentos!$J$7:$J$506),0)</f>
        <v>0</v>
      </c>
      <c r="K12" s="51">
        <f>IFERROR(SUMIF(Treinamentos!$S$7:$S$506,'RC'!K$6,Treinamentos!$J$7:$J$506),0)</f>
        <v>0</v>
      </c>
      <c r="L12" s="51">
        <f>IFERROR(SUMIF(Treinamentos!$S$7:$S$506,'RC'!L$6,Treinamentos!$J$7:$J$506),0)</f>
        <v>0</v>
      </c>
      <c r="M12" s="51">
        <f>IFERROR(SUMIF(Treinamentos!$S$7:$S$506,'RC'!M$6,Treinamentos!$J$7:$J$506),0)</f>
        <v>0</v>
      </c>
      <c r="N12" s="51">
        <f>IFERROR(SUMIF(Treinamentos!$S$7:$S$506,'RC'!N$6,Treinamentos!$J$7:$J$506),0)</f>
        <v>0</v>
      </c>
      <c r="O12" s="51">
        <f t="shared" si="0"/>
        <v>18</v>
      </c>
    </row>
    <row r="13" spans="1:15" ht="30" customHeight="1" x14ac:dyDescent="0.25">
      <c r="B13" s="60" t="s">
        <v>80</v>
      </c>
      <c r="C13" s="51">
        <f>IFERROR(SUMIF(Treinamentos!$S$7:$S$506,'RC'!C$6,Treinamentos!$K$7:$K$506),0)</f>
        <v>15</v>
      </c>
      <c r="D13" s="51">
        <f>IFERROR(SUMIF(Treinamentos!$S$7:$S$506,'RC'!D$6,Treinamentos!$K$7:$K$506),0)</f>
        <v>16</v>
      </c>
      <c r="E13" s="51">
        <f>IFERROR(SUMIF(Treinamentos!$S$7:$S$506,'RC'!E$6,Treinamentos!$K$7:$K$506),0)</f>
        <v>0</v>
      </c>
      <c r="F13" s="51">
        <f>IFERROR(SUMIF(Treinamentos!$S$7:$S$506,'RC'!F$6,Treinamentos!$K$7:$K$506),0)</f>
        <v>0</v>
      </c>
      <c r="G13" s="51">
        <f>IFERROR(SUMIF(Treinamentos!$S$7:$S$506,'RC'!G$6,Treinamentos!$K$7:$K$506),0)</f>
        <v>0</v>
      </c>
      <c r="H13" s="51">
        <f>IFERROR(SUMIF(Treinamentos!$S$7:$S$506,'RC'!H$6,Treinamentos!$K$7:$K$506),0)</f>
        <v>0</v>
      </c>
      <c r="I13" s="51">
        <f>IFERROR(SUMIF(Treinamentos!$S$7:$S$506,'RC'!I$6,Treinamentos!$K$7:$K$506),0)</f>
        <v>0</v>
      </c>
      <c r="J13" s="51">
        <f>IFERROR(SUMIF(Treinamentos!$S$7:$S$506,'RC'!J$6,Treinamentos!$K$7:$K$506),0)</f>
        <v>0</v>
      </c>
      <c r="K13" s="51">
        <f>IFERROR(SUMIF(Treinamentos!$S$7:$S$506,'RC'!K$6,Treinamentos!$K$7:$K$506),0)</f>
        <v>0</v>
      </c>
      <c r="L13" s="51">
        <f>IFERROR(SUMIF(Treinamentos!$S$7:$S$506,'RC'!L$6,Treinamentos!$K$7:$K$506),0)</f>
        <v>0</v>
      </c>
      <c r="M13" s="51">
        <f>IFERROR(SUMIF(Treinamentos!$S$7:$S$506,'RC'!M$6,Treinamentos!$K$7:$K$506),0)</f>
        <v>0</v>
      </c>
      <c r="N13" s="51">
        <f>IFERROR(SUMIF(Treinamentos!$S$7:$S$506,'RC'!N$6,Treinamentos!$K$7:$K$506),0)</f>
        <v>0</v>
      </c>
      <c r="O13" s="51">
        <f t="shared" si="0"/>
        <v>31</v>
      </c>
    </row>
    <row r="14" spans="1:15" ht="30" customHeight="1" x14ac:dyDescent="0.25">
      <c r="B14" s="60" t="s">
        <v>81</v>
      </c>
      <c r="C14" s="61">
        <f>IFERROR(SUMIF(Treinamentos!$S$7:$S$506,'RC'!C$6,Treinamentos!$L$7:$L$506),0)</f>
        <v>2500</v>
      </c>
      <c r="D14" s="61">
        <f>IFERROR(SUMIF(Treinamentos!$S$7:$S$506,'RC'!D$6,Treinamentos!$L$7:$L$506),0)</f>
        <v>2500</v>
      </c>
      <c r="E14" s="61">
        <f>IFERROR(SUMIF(Treinamentos!$S$7:$S$506,'RC'!E$6,Treinamentos!$L$7:$L$506),0)</f>
        <v>0</v>
      </c>
      <c r="F14" s="61">
        <f>IFERROR(SUMIF(Treinamentos!$S$7:$S$506,'RC'!F$6,Treinamentos!$L$7:$L$506),0)</f>
        <v>0</v>
      </c>
      <c r="G14" s="61">
        <f>IFERROR(SUMIF(Treinamentos!$S$7:$S$506,'RC'!G$6,Treinamentos!$L$7:$L$506),0)</f>
        <v>0</v>
      </c>
      <c r="H14" s="61">
        <f>IFERROR(SUMIF(Treinamentos!$S$7:$S$506,'RC'!H$6,Treinamentos!$L$7:$L$506),0)</f>
        <v>0</v>
      </c>
      <c r="I14" s="61">
        <f>IFERROR(SUMIF(Treinamentos!$S$7:$S$506,'RC'!I$6,Treinamentos!$L$7:$L$506),0)</f>
        <v>0</v>
      </c>
      <c r="J14" s="61">
        <f>IFERROR(SUMIF(Treinamentos!$S$7:$S$506,'RC'!J$6,Treinamentos!$L$7:$L$506),0)</f>
        <v>0</v>
      </c>
      <c r="K14" s="61">
        <f>IFERROR(SUMIF(Treinamentos!$S$7:$S$506,'RC'!K$6,Treinamentos!$L$7:$L$506),0)</f>
        <v>0</v>
      </c>
      <c r="L14" s="61">
        <f>IFERROR(SUMIF(Treinamentos!$S$7:$S$506,'RC'!L$6,Treinamentos!$L$7:$L$506),0)</f>
        <v>0</v>
      </c>
      <c r="M14" s="61">
        <f>IFERROR(SUMIF(Treinamentos!$S$7:$S$506,'RC'!M$6,Treinamentos!$L$7:$L$506),0)</f>
        <v>0</v>
      </c>
      <c r="N14" s="61">
        <f>IFERROR(SUMIF(Treinamentos!$S$7:$S$506,'RC'!N$6,Treinamentos!$L$7:$L$506),0)</f>
        <v>0</v>
      </c>
      <c r="O14" s="61">
        <f t="shared" si="0"/>
        <v>5000</v>
      </c>
    </row>
    <row r="15" spans="1:15" ht="30" customHeight="1" x14ac:dyDescent="0.25">
      <c r="B15" s="60" t="s">
        <v>82</v>
      </c>
      <c r="C15" s="61">
        <f>IFERROR(SUMIF(Treinamentos!$S$7:$S$506,'RC'!C$6,Treinamentos!$O$7:$O$506),0)</f>
        <v>250</v>
      </c>
      <c r="D15" s="61">
        <f>IFERROR(SUMIF(Treinamentos!$S$7:$S$506,'RC'!D$6,Treinamentos!$O$7:$O$506),0)</f>
        <v>312.5</v>
      </c>
      <c r="E15" s="61">
        <f>IFERROR(SUMIF(Treinamentos!$S$7:$S$506,'RC'!E$6,Treinamentos!$O$7:$O$506),0)</f>
        <v>0</v>
      </c>
      <c r="F15" s="61">
        <f>IFERROR(SUMIF(Treinamentos!$S$7:$S$506,'RC'!F$6,Treinamentos!$O$7:$O$506),0)</f>
        <v>0</v>
      </c>
      <c r="G15" s="61">
        <f>IFERROR(SUMIF(Treinamentos!$S$7:$S$506,'RC'!G$6,Treinamentos!$O$7:$O$506),0)</f>
        <v>0</v>
      </c>
      <c r="H15" s="61">
        <f>IFERROR(SUMIF(Treinamentos!$S$7:$S$506,'RC'!H$6,Treinamentos!$O$7:$O$506),0)</f>
        <v>0</v>
      </c>
      <c r="I15" s="61">
        <f>IFERROR(SUMIF(Treinamentos!$S$7:$S$506,'RC'!I$6,Treinamentos!$O$7:$O$506),0)</f>
        <v>0</v>
      </c>
      <c r="J15" s="61">
        <f>IFERROR(SUMIF(Treinamentos!$S$7:$S$506,'RC'!J$6,Treinamentos!$O$7:$O$506),0)</f>
        <v>0</v>
      </c>
      <c r="K15" s="61">
        <f>IFERROR(SUMIF(Treinamentos!$S$7:$S$506,'RC'!K$6,Treinamentos!$O$7:$O$506),0)</f>
        <v>0</v>
      </c>
      <c r="L15" s="61">
        <f>IFERROR(SUMIF(Treinamentos!$S$7:$S$506,'RC'!L$6,Treinamentos!$O$7:$O$506),0)</f>
        <v>0</v>
      </c>
      <c r="M15" s="61">
        <f>IFERROR(SUMIF(Treinamentos!$S$7:$S$506,'RC'!M$6,Treinamentos!$O$7:$O$506),0)</f>
        <v>0</v>
      </c>
      <c r="N15" s="61">
        <f>IFERROR(SUMIF(Treinamentos!$S$7:$S$506,'RC'!N$6,Treinamentos!$O$7:$O$506),0)</f>
        <v>0</v>
      </c>
      <c r="O15" s="61">
        <f t="shared" si="0"/>
        <v>562.5</v>
      </c>
    </row>
    <row r="16" spans="1:15" ht="30" customHeight="1" x14ac:dyDescent="0.25">
      <c r="B16" s="60" t="s">
        <v>83</v>
      </c>
      <c r="C16" s="61">
        <f>IFERROR(SUMIF(Treinamentos!$S$7:$S$506,'RC'!C$6,Treinamentos!$N$7:$N$506),0)</f>
        <v>166.66666666666666</v>
      </c>
      <c r="D16" s="61">
        <f>IFERROR(SUMIF(Treinamentos!$S$7:$S$506,'RC'!D$6,Treinamentos!$N$7:$N$506),0)</f>
        <v>156.25</v>
      </c>
      <c r="E16" s="61">
        <f>IFERROR(SUMIF(Treinamentos!$S$7:$S$506,'RC'!E$6,Treinamentos!$N$7:$N$506),0)</f>
        <v>0</v>
      </c>
      <c r="F16" s="61">
        <f>IFERROR(SUMIF(Treinamentos!$S$7:$S$506,'RC'!F$6,Treinamentos!$N$7:$N$506),0)</f>
        <v>0</v>
      </c>
      <c r="G16" s="61">
        <f>IFERROR(SUMIF(Treinamentos!$S$7:$S$506,'RC'!G$6,Treinamentos!$N$7:$N$506),0)</f>
        <v>0</v>
      </c>
      <c r="H16" s="61">
        <f>IFERROR(SUMIF(Treinamentos!$S$7:$S$506,'RC'!H$6,Treinamentos!$N$7:$N$506),0)</f>
        <v>0</v>
      </c>
      <c r="I16" s="61">
        <f>IFERROR(SUMIF(Treinamentos!$S$7:$S$506,'RC'!I$6,Treinamentos!$N$7:$N$506),0)</f>
        <v>0</v>
      </c>
      <c r="J16" s="61">
        <f>IFERROR(SUMIF(Treinamentos!$S$7:$S$506,'RC'!J$6,Treinamentos!$N$7:$N$506),0)</f>
        <v>0</v>
      </c>
      <c r="K16" s="61">
        <f>IFERROR(SUMIF(Treinamentos!$S$7:$S$506,'RC'!K$6,Treinamentos!$N$7:$N$506),0)</f>
        <v>0</v>
      </c>
      <c r="L16" s="61">
        <f>IFERROR(SUMIF(Treinamentos!$S$7:$S$506,'RC'!L$6,Treinamentos!$N$7:$N$506),0)</f>
        <v>0</v>
      </c>
      <c r="M16" s="61">
        <f>IFERROR(SUMIF(Treinamentos!$S$7:$S$506,'RC'!M$6,Treinamentos!$N$7:$N$506),0)</f>
        <v>0</v>
      </c>
      <c r="N16" s="61">
        <f>IFERROR(SUMIF(Treinamentos!$S$7:$S$506,'RC'!N$6,Treinamentos!$N$7:$N$506),0)</f>
        <v>0</v>
      </c>
      <c r="O16" s="61">
        <f t="shared" si="0"/>
        <v>322.91666666666663</v>
      </c>
    </row>
    <row r="17" spans="2:15" ht="30" customHeight="1" x14ac:dyDescent="0.25">
      <c r="B17" s="60" t="s">
        <v>84</v>
      </c>
      <c r="C17" s="61">
        <f>IFERROR(SUMIF(Treinamentos!$S$7:$S$506,'RC'!C$6,Treinamentos!$P$7:$P$506),0)</f>
        <v>16.666666666666668</v>
      </c>
      <c r="D17" s="61">
        <f>IFERROR(SUMIF(Treinamentos!$S$7:$S$506,'RC'!D$6,Treinamentos!$P$7:$P$506),0)</f>
        <v>19.53125</v>
      </c>
      <c r="E17" s="61">
        <f>IFERROR(SUMIF(Treinamentos!$S$7:$S$506,'RC'!E$6,Treinamentos!$P$7:$P$506),0)</f>
        <v>0</v>
      </c>
      <c r="F17" s="61">
        <f>IFERROR(SUMIF(Treinamentos!$S$7:$S$506,'RC'!F$6,Treinamentos!$P$7:$P$506),0)</f>
        <v>0</v>
      </c>
      <c r="G17" s="61">
        <f>IFERROR(SUMIF(Treinamentos!$S$7:$S$506,'RC'!G$6,Treinamentos!$P$7:$P$506),0)</f>
        <v>0</v>
      </c>
      <c r="H17" s="61">
        <f>IFERROR(SUMIF(Treinamentos!$S$7:$S$506,'RC'!H$6,Treinamentos!$P$7:$P$506),0)</f>
        <v>0</v>
      </c>
      <c r="I17" s="61">
        <f>IFERROR(SUMIF(Treinamentos!$S$7:$S$506,'RC'!I$6,Treinamentos!$P$7:$P$506),0)</f>
        <v>0</v>
      </c>
      <c r="J17" s="61">
        <f>IFERROR(SUMIF(Treinamentos!$S$7:$S$506,'RC'!J$6,Treinamentos!$P$7:$P$506),0)</f>
        <v>0</v>
      </c>
      <c r="K17" s="61">
        <f>IFERROR(SUMIF(Treinamentos!$S$7:$S$506,'RC'!K$6,Treinamentos!$P$7:$P$506),0)</f>
        <v>0</v>
      </c>
      <c r="L17" s="61">
        <f>IFERROR(SUMIF(Treinamentos!$S$7:$S$506,'RC'!L$6,Treinamentos!$P$7:$P$506),0)</f>
        <v>0</v>
      </c>
      <c r="M17" s="61">
        <f>IFERROR(SUMIF(Treinamentos!$S$7:$S$506,'RC'!M$6,Treinamentos!$P$7:$P$506),0)</f>
        <v>0</v>
      </c>
      <c r="N17" s="61">
        <f>IFERROR(SUMIF(Treinamentos!$S$7:$S$506,'RC'!N$6,Treinamentos!$P$7:$P$506),0)</f>
        <v>0</v>
      </c>
      <c r="O17" s="61">
        <f t="shared" si="0"/>
        <v>36.197916666666671</v>
      </c>
    </row>
    <row r="18" spans="2:15" ht="30" customHeight="1" x14ac:dyDescent="0.25"/>
    <row r="19" spans="2:15" ht="30" customHeight="1" x14ac:dyDescent="0.25"/>
    <row r="20" spans="2:15" ht="30" customHeight="1" x14ac:dyDescent="0.25"/>
    <row r="21" spans="2:15" ht="30" customHeight="1" x14ac:dyDescent="0.25"/>
    <row r="22" spans="2:15" ht="30" customHeight="1" x14ac:dyDescent="0.25"/>
    <row r="23" spans="2:15" ht="30" customHeight="1" x14ac:dyDescent="0.25"/>
    <row r="24" spans="2:15" ht="30" customHeight="1" x14ac:dyDescent="0.25"/>
    <row r="25" spans="2:15" ht="30" customHeight="1" x14ac:dyDescent="0.25"/>
    <row r="26" spans="2:15" ht="30" customHeight="1" x14ac:dyDescent="0.25"/>
    <row r="27" spans="2:15" ht="30" customHeight="1" x14ac:dyDescent="0.25"/>
    <row r="28" spans="2:15" ht="30" customHeight="1" x14ac:dyDescent="0.25"/>
    <row r="29" spans="2:15" ht="30" customHeight="1" x14ac:dyDescent="0.25"/>
    <row r="30" spans="2:15" ht="30" customHeight="1" x14ac:dyDescent="0.25"/>
    <row r="31" spans="2:15" ht="30" customHeight="1" x14ac:dyDescent="0.25"/>
    <row r="32" spans="2:1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x14ac:dyDescent="0.25"/>
  </sheetData>
  <sheetProtection password="9004" sheet="1" objects="1" scenarios="1" selectLockedCells="1"/>
  <mergeCells count="1">
    <mergeCell ref="B5:O5"/>
  </mergeCells>
  <printOptions verticalCentered="1"/>
  <pageMargins left="0.25" right="0.25" top="0.75" bottom="0.75" header="0.3" footer="0.3"/>
  <pageSetup paperSize="9" scale="60" orientation="landscape" horizontalDpi="4294967292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M101"/>
  <sheetViews>
    <sheetView showGridLines="0" zoomScaleNormal="100" workbookViewId="0">
      <selection sqref="A1:XFD1048576"/>
    </sheetView>
  </sheetViews>
  <sheetFormatPr defaultRowHeight="15" zeroHeight="1" x14ac:dyDescent="0.25"/>
  <cols>
    <col min="1" max="1" width="3.85546875" style="20" customWidth="1"/>
    <col min="2" max="16384" width="9.140625" style="20"/>
  </cols>
  <sheetData>
    <row r="1" spans="1:13" s="15" customFormat="1" ht="30" customHeight="1" x14ac:dyDescent="0.25"/>
    <row r="2" spans="1:13" s="16" customFormat="1" ht="24.95" customHeight="1" x14ac:dyDescent="0.25"/>
    <row r="3" spans="1:13" s="19" customFormat="1" ht="26.25" customHeight="1" x14ac:dyDescent="0.35">
      <c r="A3" s="1"/>
      <c r="B3" s="17"/>
      <c r="C3" s="18"/>
      <c r="D3" s="18"/>
      <c r="E3" s="18"/>
      <c r="F3" s="18"/>
    </row>
    <row r="4" spans="1:13" ht="30" customHeight="1" x14ac:dyDescent="0.25">
      <c r="B4" s="21" t="s">
        <v>10</v>
      </c>
    </row>
    <row r="5" spans="1:13" ht="30" customHeight="1" x14ac:dyDescent="0.25">
      <c r="B5" s="28" t="s">
        <v>86</v>
      </c>
      <c r="C5" s="28" t="s">
        <v>87</v>
      </c>
      <c r="D5" s="28" t="s">
        <v>88</v>
      </c>
      <c r="E5" s="28" t="s">
        <v>89</v>
      </c>
      <c r="F5" s="28" t="s">
        <v>90</v>
      </c>
      <c r="G5" s="28" t="s">
        <v>91</v>
      </c>
      <c r="H5" s="28" t="s">
        <v>92</v>
      </c>
      <c r="I5" s="28" t="s">
        <v>93</v>
      </c>
      <c r="J5" s="28" t="s">
        <v>94</v>
      </c>
      <c r="K5" s="28" t="s">
        <v>95</v>
      </c>
      <c r="L5" s="28" t="s">
        <v>96</v>
      </c>
      <c r="M5" s="28" t="s">
        <v>97</v>
      </c>
    </row>
    <row r="6" spans="1:13" ht="30" customHeight="1" x14ac:dyDescent="0.25"/>
    <row r="7" spans="1:13" ht="30" customHeight="1" x14ac:dyDescent="0.25"/>
    <row r="8" spans="1:13" ht="30" customHeight="1" x14ac:dyDescent="0.25"/>
    <row r="9" spans="1:13" ht="30" customHeight="1" x14ac:dyDescent="0.25"/>
    <row r="10" spans="1:13" ht="30" customHeight="1" x14ac:dyDescent="0.25"/>
    <row r="11" spans="1:13" ht="30" customHeight="1" x14ac:dyDescent="0.25"/>
    <row r="12" spans="1:13" ht="30" customHeight="1" x14ac:dyDescent="0.25"/>
    <row r="13" spans="1:13" ht="30" customHeight="1" x14ac:dyDescent="0.25"/>
    <row r="14" spans="1:13" ht="30" customHeight="1" x14ac:dyDescent="0.25"/>
    <row r="15" spans="1:13" ht="30" customHeight="1" x14ac:dyDescent="0.25"/>
    <row r="16" spans="1:1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x14ac:dyDescent="0.25"/>
  </sheetData>
  <sheetProtection password="9004" sheet="1" objects="1" scenarios="1" selectLockedCells="1"/>
  <printOptions verticalCentered="1"/>
  <pageMargins left="0.25" right="0.25" top="0.75" bottom="0.75" header="0.3" footer="0.3"/>
  <pageSetup paperSize="9" scale="97" orientation="landscape" horizontalDpi="4294967292" r:id="rId1"/>
  <rowBreaks count="2" manualBreakCount="2">
    <brk id="20" min="1" max="16" man="1"/>
    <brk id="36" min="1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8"/>
  <dimension ref="A1:O101"/>
  <sheetViews>
    <sheetView showGridLines="0" zoomScaleNormal="100" workbookViewId="0">
      <selection sqref="A1:XFD1048576"/>
    </sheetView>
  </sheetViews>
  <sheetFormatPr defaultRowHeight="15" zeroHeight="1" x14ac:dyDescent="0.25"/>
  <cols>
    <col min="1" max="1" width="3.85546875" style="20" customWidth="1"/>
    <col min="2" max="2" width="30.7109375" style="20" customWidth="1"/>
    <col min="3" max="15" width="15.7109375" style="20" customWidth="1"/>
    <col min="16" max="16384" width="9.140625" style="20"/>
  </cols>
  <sheetData>
    <row r="1" spans="1:15" s="15" customFormat="1" ht="30" customHeight="1" x14ac:dyDescent="0.25"/>
    <row r="2" spans="1:15" s="16" customFormat="1" ht="24.95" customHeight="1" x14ac:dyDescent="0.25"/>
    <row r="3" spans="1:15" s="19" customFormat="1" ht="26.25" customHeight="1" x14ac:dyDescent="0.35">
      <c r="A3" s="1"/>
      <c r="B3" s="17"/>
      <c r="C3" s="18"/>
      <c r="D3" s="18"/>
      <c r="E3" s="18"/>
      <c r="F3" s="18"/>
    </row>
    <row r="4" spans="1:15" s="27" customFormat="1" ht="23.25" x14ac:dyDescent="0.25">
      <c r="B4" s="21" t="s">
        <v>123</v>
      </c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5" ht="5.0999999999999996" customHeight="1" x14ac:dyDescent="0.25">
      <c r="B5" s="63"/>
    </row>
    <row r="6" spans="1:15" ht="69.75" customHeight="1" x14ac:dyDescent="0.9">
      <c r="B6" s="64" t="s">
        <v>106</v>
      </c>
    </row>
    <row r="7" spans="1:15" ht="6.75" customHeight="1" x14ac:dyDescent="0.25"/>
    <row r="8" spans="1:15" ht="70.5" customHeight="1" x14ac:dyDescent="0.25">
      <c r="B8" s="65" t="s">
        <v>102</v>
      </c>
    </row>
    <row r="9" spans="1:15" ht="70.5" customHeight="1" x14ac:dyDescent="0.25">
      <c r="B9" s="65" t="s">
        <v>103</v>
      </c>
    </row>
    <row r="10" spans="1:15" ht="9" customHeight="1" x14ac:dyDescent="0.25">
      <c r="B10" s="66"/>
    </row>
    <row r="11" spans="1:15" ht="30" customHeight="1" x14ac:dyDescent="0.25">
      <c r="B11" s="67" t="s">
        <v>104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ht="30" customHeight="1" x14ac:dyDescent="0.25"/>
    <row r="13" spans="1:15" ht="30" customHeight="1" x14ac:dyDescent="0.25">
      <c r="B13" s="69" t="s">
        <v>53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ht="30" customHeight="1" x14ac:dyDescent="0.25">
      <c r="B14" s="70" t="s">
        <v>98</v>
      </c>
      <c r="C14" s="70" t="s">
        <v>25</v>
      </c>
      <c r="D14" s="70" t="s">
        <v>47</v>
      </c>
      <c r="E14" s="70" t="s">
        <v>48</v>
      </c>
      <c r="F14" s="70" t="s">
        <v>49</v>
      </c>
      <c r="G14" s="70" t="s">
        <v>33</v>
      </c>
      <c r="H14" s="70" t="s">
        <v>38</v>
      </c>
      <c r="I14" s="70" t="s">
        <v>50</v>
      </c>
      <c r="J14" s="70" t="s">
        <v>41</v>
      </c>
      <c r="K14" s="70" t="s">
        <v>51</v>
      </c>
      <c r="L14" s="70" t="s">
        <v>44</v>
      </c>
      <c r="M14" s="70" t="s">
        <v>52</v>
      </c>
      <c r="N14" s="70" t="s">
        <v>46</v>
      </c>
      <c r="O14" s="70" t="s">
        <v>85</v>
      </c>
    </row>
    <row r="15" spans="1:15" ht="35.1" customHeight="1" x14ac:dyDescent="0.25">
      <c r="B15" s="71" t="s">
        <v>75</v>
      </c>
      <c r="C15" s="72">
        <f>'RC'!C7</f>
        <v>1</v>
      </c>
      <c r="D15" s="72">
        <f>'RC'!D7</f>
        <v>1</v>
      </c>
      <c r="E15" s="72">
        <f>'RC'!E7</f>
        <v>0</v>
      </c>
      <c r="F15" s="72">
        <f>'RC'!F7</f>
        <v>0</v>
      </c>
      <c r="G15" s="72">
        <f>'RC'!G7</f>
        <v>0</v>
      </c>
      <c r="H15" s="72">
        <f>'RC'!H7</f>
        <v>0</v>
      </c>
      <c r="I15" s="72">
        <f>'RC'!I7</f>
        <v>0</v>
      </c>
      <c r="J15" s="72">
        <f>'RC'!J7</f>
        <v>0</v>
      </c>
      <c r="K15" s="72">
        <f>'RC'!K7</f>
        <v>0</v>
      </c>
      <c r="L15" s="72">
        <f>'RC'!L7</f>
        <v>0</v>
      </c>
      <c r="M15" s="72">
        <f>'RC'!M7</f>
        <v>0</v>
      </c>
      <c r="N15" s="72">
        <f>'RC'!N7</f>
        <v>0</v>
      </c>
      <c r="O15" s="72">
        <f>'RC'!O7</f>
        <v>2</v>
      </c>
    </row>
    <row r="16" spans="1:15" ht="35.1" customHeight="1" x14ac:dyDescent="0.25">
      <c r="B16" s="71" t="s">
        <v>76</v>
      </c>
      <c r="C16" s="72">
        <f>'RC'!C8</f>
        <v>0</v>
      </c>
      <c r="D16" s="72">
        <f>'RC'!D8</f>
        <v>0</v>
      </c>
      <c r="E16" s="72">
        <f>'RC'!E8</f>
        <v>0</v>
      </c>
      <c r="F16" s="72">
        <f>'RC'!F8</f>
        <v>0</v>
      </c>
      <c r="G16" s="72">
        <f>'RC'!G8</f>
        <v>0</v>
      </c>
      <c r="H16" s="72">
        <f>'RC'!H8</f>
        <v>0</v>
      </c>
      <c r="I16" s="72">
        <f>'RC'!I8</f>
        <v>0</v>
      </c>
      <c r="J16" s="72">
        <f>'RC'!J8</f>
        <v>0</v>
      </c>
      <c r="K16" s="72">
        <f>'RC'!K8</f>
        <v>0</v>
      </c>
      <c r="L16" s="72">
        <f>'RC'!L8</f>
        <v>0</v>
      </c>
      <c r="M16" s="72">
        <f>'RC'!M8</f>
        <v>0</v>
      </c>
      <c r="N16" s="72">
        <f>'RC'!N8</f>
        <v>0</v>
      </c>
      <c r="O16" s="72">
        <f>'RC'!O8</f>
        <v>0</v>
      </c>
    </row>
    <row r="17" spans="2:15" ht="35.1" customHeight="1" x14ac:dyDescent="0.25">
      <c r="B17" s="71" t="s">
        <v>77</v>
      </c>
      <c r="C17" s="72">
        <f>'RC'!C9</f>
        <v>1</v>
      </c>
      <c r="D17" s="72">
        <f>'RC'!D9</f>
        <v>0</v>
      </c>
      <c r="E17" s="72">
        <f>'RC'!E9</f>
        <v>0</v>
      </c>
      <c r="F17" s="72">
        <f>'RC'!F9</f>
        <v>0</v>
      </c>
      <c r="G17" s="72">
        <f>'RC'!G9</f>
        <v>0</v>
      </c>
      <c r="H17" s="72">
        <f>'RC'!H9</f>
        <v>0</v>
      </c>
      <c r="I17" s="72">
        <f>'RC'!I9</f>
        <v>0</v>
      </c>
      <c r="J17" s="72">
        <f>'RC'!J9</f>
        <v>0</v>
      </c>
      <c r="K17" s="72">
        <f>'RC'!K9</f>
        <v>0</v>
      </c>
      <c r="L17" s="72">
        <f>'RC'!L9</f>
        <v>0</v>
      </c>
      <c r="M17" s="72">
        <f>'RC'!M9</f>
        <v>0</v>
      </c>
      <c r="N17" s="72">
        <f>'RC'!N9</f>
        <v>0</v>
      </c>
      <c r="O17" s="72">
        <f>'RC'!O9</f>
        <v>1</v>
      </c>
    </row>
    <row r="18" spans="2:15" ht="35.1" customHeight="1" x14ac:dyDescent="0.25">
      <c r="B18" s="71" t="s">
        <v>78</v>
      </c>
      <c r="C18" s="72">
        <f>'RC'!C10</f>
        <v>0</v>
      </c>
      <c r="D18" s="72">
        <f>'RC'!D10</f>
        <v>0</v>
      </c>
      <c r="E18" s="72">
        <f>'RC'!E10</f>
        <v>0</v>
      </c>
      <c r="F18" s="72">
        <f>'RC'!F10</f>
        <v>0</v>
      </c>
      <c r="G18" s="72">
        <f>'RC'!G10</f>
        <v>0</v>
      </c>
      <c r="H18" s="72">
        <f>'RC'!H10</f>
        <v>0</v>
      </c>
      <c r="I18" s="72">
        <f>'RC'!I10</f>
        <v>0</v>
      </c>
      <c r="J18" s="72">
        <f>'RC'!J10</f>
        <v>0</v>
      </c>
      <c r="K18" s="72">
        <f>'RC'!K10</f>
        <v>0</v>
      </c>
      <c r="L18" s="72">
        <f>'RC'!L10</f>
        <v>0</v>
      </c>
      <c r="M18" s="72">
        <f>'RC'!M10</f>
        <v>0</v>
      </c>
      <c r="N18" s="72">
        <f>'RC'!N10</f>
        <v>0</v>
      </c>
      <c r="O18" s="72">
        <f>'RC'!O10</f>
        <v>0</v>
      </c>
    </row>
    <row r="19" spans="2:15" ht="35.1" customHeight="1" x14ac:dyDescent="0.25">
      <c r="B19" s="71" t="s">
        <v>79</v>
      </c>
      <c r="C19" s="72">
        <f>'RC'!C11</f>
        <v>0</v>
      </c>
      <c r="D19" s="72">
        <f>'RC'!D11</f>
        <v>1</v>
      </c>
      <c r="E19" s="72">
        <f>'RC'!E11</f>
        <v>0</v>
      </c>
      <c r="F19" s="72">
        <f>'RC'!F11</f>
        <v>0</v>
      </c>
      <c r="G19" s="72">
        <f>'RC'!G11</f>
        <v>0</v>
      </c>
      <c r="H19" s="72">
        <f>'RC'!H11</f>
        <v>0</v>
      </c>
      <c r="I19" s="72">
        <f>'RC'!I11</f>
        <v>0</v>
      </c>
      <c r="J19" s="72">
        <f>'RC'!J11</f>
        <v>0</v>
      </c>
      <c r="K19" s="72">
        <f>'RC'!K11</f>
        <v>0</v>
      </c>
      <c r="L19" s="72">
        <f>'RC'!L11</f>
        <v>0</v>
      </c>
      <c r="M19" s="72">
        <f>'RC'!M11</f>
        <v>0</v>
      </c>
      <c r="N19" s="72">
        <f>'RC'!N11</f>
        <v>0</v>
      </c>
      <c r="O19" s="72">
        <f>'RC'!O11</f>
        <v>1</v>
      </c>
    </row>
    <row r="20" spans="2:15" ht="35.1" customHeight="1" x14ac:dyDescent="0.25">
      <c r="B20" s="71" t="s">
        <v>15</v>
      </c>
      <c r="C20" s="72">
        <f>'RC'!C12</f>
        <v>10</v>
      </c>
      <c r="D20" s="72">
        <f>'RC'!D12</f>
        <v>8</v>
      </c>
      <c r="E20" s="72">
        <f>'RC'!E12</f>
        <v>0</v>
      </c>
      <c r="F20" s="72">
        <f>'RC'!F12</f>
        <v>0</v>
      </c>
      <c r="G20" s="72">
        <f>'RC'!G12</f>
        <v>0</v>
      </c>
      <c r="H20" s="72">
        <f>'RC'!H12</f>
        <v>0</v>
      </c>
      <c r="I20" s="72">
        <f>'RC'!I12</f>
        <v>0</v>
      </c>
      <c r="J20" s="72">
        <f>'RC'!J12</f>
        <v>0</v>
      </c>
      <c r="K20" s="72">
        <f>'RC'!K12</f>
        <v>0</v>
      </c>
      <c r="L20" s="72">
        <f>'RC'!L12</f>
        <v>0</v>
      </c>
      <c r="M20" s="72">
        <f>'RC'!M12</f>
        <v>0</v>
      </c>
      <c r="N20" s="72">
        <f>'RC'!N12</f>
        <v>0</v>
      </c>
      <c r="O20" s="72">
        <f>'RC'!O12</f>
        <v>18</v>
      </c>
    </row>
    <row r="21" spans="2:15" ht="35.1" customHeight="1" x14ac:dyDescent="0.25">
      <c r="B21" s="71" t="s">
        <v>80</v>
      </c>
      <c r="C21" s="72">
        <f>'RC'!C13</f>
        <v>15</v>
      </c>
      <c r="D21" s="72">
        <f>'RC'!D13</f>
        <v>16</v>
      </c>
      <c r="E21" s="72">
        <f>'RC'!E13</f>
        <v>0</v>
      </c>
      <c r="F21" s="72">
        <f>'RC'!F13</f>
        <v>0</v>
      </c>
      <c r="G21" s="72">
        <f>'RC'!G13</f>
        <v>0</v>
      </c>
      <c r="H21" s="72">
        <f>'RC'!H13</f>
        <v>0</v>
      </c>
      <c r="I21" s="72">
        <f>'RC'!I13</f>
        <v>0</v>
      </c>
      <c r="J21" s="72">
        <f>'RC'!J13</f>
        <v>0</v>
      </c>
      <c r="K21" s="72">
        <f>'RC'!K13</f>
        <v>0</v>
      </c>
      <c r="L21" s="72">
        <f>'RC'!L13</f>
        <v>0</v>
      </c>
      <c r="M21" s="72">
        <f>'RC'!M13</f>
        <v>0</v>
      </c>
      <c r="N21" s="72">
        <f>'RC'!N13</f>
        <v>0</v>
      </c>
      <c r="O21" s="72">
        <f>'RC'!O13</f>
        <v>31</v>
      </c>
    </row>
    <row r="22" spans="2:15" ht="35.1" customHeight="1" x14ac:dyDescent="0.25">
      <c r="B22" s="71" t="s">
        <v>81</v>
      </c>
      <c r="C22" s="73">
        <f>'RC'!C14</f>
        <v>2500</v>
      </c>
      <c r="D22" s="73">
        <f>'RC'!D14</f>
        <v>2500</v>
      </c>
      <c r="E22" s="73">
        <f>'RC'!E14</f>
        <v>0</v>
      </c>
      <c r="F22" s="73">
        <f>'RC'!F14</f>
        <v>0</v>
      </c>
      <c r="G22" s="73">
        <f>'RC'!G14</f>
        <v>0</v>
      </c>
      <c r="H22" s="73">
        <f>'RC'!H14</f>
        <v>0</v>
      </c>
      <c r="I22" s="73">
        <f>'RC'!I14</f>
        <v>0</v>
      </c>
      <c r="J22" s="73">
        <f>'RC'!J14</f>
        <v>0</v>
      </c>
      <c r="K22" s="73">
        <f>'RC'!K14</f>
        <v>0</v>
      </c>
      <c r="L22" s="73">
        <f>'RC'!L14</f>
        <v>0</v>
      </c>
      <c r="M22" s="73">
        <f>'RC'!M14</f>
        <v>0</v>
      </c>
      <c r="N22" s="73">
        <f>'RC'!N14</f>
        <v>0</v>
      </c>
      <c r="O22" s="73">
        <f>'RC'!O14</f>
        <v>5000</v>
      </c>
    </row>
    <row r="23" spans="2:15" ht="35.1" customHeight="1" x14ac:dyDescent="0.25">
      <c r="B23" s="71" t="s">
        <v>82</v>
      </c>
      <c r="C23" s="73">
        <f>'RC'!C15</f>
        <v>250</v>
      </c>
      <c r="D23" s="73">
        <f>'RC'!D15</f>
        <v>312.5</v>
      </c>
      <c r="E23" s="73">
        <f>'RC'!E15</f>
        <v>0</v>
      </c>
      <c r="F23" s="73">
        <f>'RC'!F15</f>
        <v>0</v>
      </c>
      <c r="G23" s="73">
        <f>'RC'!G15</f>
        <v>0</v>
      </c>
      <c r="H23" s="73">
        <f>'RC'!H15</f>
        <v>0</v>
      </c>
      <c r="I23" s="73">
        <f>'RC'!I15</f>
        <v>0</v>
      </c>
      <c r="J23" s="73">
        <f>'RC'!J15</f>
        <v>0</v>
      </c>
      <c r="K23" s="73">
        <f>'RC'!K15</f>
        <v>0</v>
      </c>
      <c r="L23" s="73">
        <f>'RC'!L15</f>
        <v>0</v>
      </c>
      <c r="M23" s="73">
        <f>'RC'!M15</f>
        <v>0</v>
      </c>
      <c r="N23" s="73">
        <f>'RC'!N15</f>
        <v>0</v>
      </c>
      <c r="O23" s="73">
        <f>'RC'!O15</f>
        <v>562.5</v>
      </c>
    </row>
    <row r="24" spans="2:15" ht="35.1" customHeight="1" x14ac:dyDescent="0.25">
      <c r="B24" s="71" t="s">
        <v>83</v>
      </c>
      <c r="C24" s="73">
        <f>'RC'!C16</f>
        <v>166.66666666666666</v>
      </c>
      <c r="D24" s="73">
        <f>'RC'!D16</f>
        <v>156.25</v>
      </c>
      <c r="E24" s="73">
        <f>'RC'!E16</f>
        <v>0</v>
      </c>
      <c r="F24" s="73">
        <f>'RC'!F16</f>
        <v>0</v>
      </c>
      <c r="G24" s="73">
        <f>'RC'!G16</f>
        <v>0</v>
      </c>
      <c r="H24" s="73">
        <f>'RC'!H16</f>
        <v>0</v>
      </c>
      <c r="I24" s="73">
        <f>'RC'!I16</f>
        <v>0</v>
      </c>
      <c r="J24" s="73">
        <f>'RC'!J16</f>
        <v>0</v>
      </c>
      <c r="K24" s="73">
        <f>'RC'!K16</f>
        <v>0</v>
      </c>
      <c r="L24" s="73">
        <f>'RC'!L16</f>
        <v>0</v>
      </c>
      <c r="M24" s="73">
        <f>'RC'!M16</f>
        <v>0</v>
      </c>
      <c r="N24" s="73">
        <f>'RC'!N16</f>
        <v>0</v>
      </c>
      <c r="O24" s="73">
        <f>'RC'!O16</f>
        <v>322.91666666666663</v>
      </c>
    </row>
    <row r="25" spans="2:15" ht="35.1" customHeight="1" x14ac:dyDescent="0.25">
      <c r="B25" s="71" t="s">
        <v>84</v>
      </c>
      <c r="C25" s="73">
        <f>'RC'!C17</f>
        <v>16.666666666666668</v>
      </c>
      <c r="D25" s="73">
        <f>'RC'!D17</f>
        <v>19.53125</v>
      </c>
      <c r="E25" s="73">
        <f>'RC'!E17</f>
        <v>0</v>
      </c>
      <c r="F25" s="73">
        <f>'RC'!F17</f>
        <v>0</v>
      </c>
      <c r="G25" s="73">
        <f>'RC'!G17</f>
        <v>0</v>
      </c>
      <c r="H25" s="73">
        <f>'RC'!H17</f>
        <v>0</v>
      </c>
      <c r="I25" s="73">
        <f>'RC'!I17</f>
        <v>0</v>
      </c>
      <c r="J25" s="73">
        <f>'RC'!J17</f>
        <v>0</v>
      </c>
      <c r="K25" s="73">
        <f>'RC'!K17</f>
        <v>0</v>
      </c>
      <c r="L25" s="73">
        <f>'RC'!L17</f>
        <v>0</v>
      </c>
      <c r="M25" s="73">
        <f>'RC'!M17</f>
        <v>0</v>
      </c>
      <c r="N25" s="73">
        <f>'RC'!N17</f>
        <v>0</v>
      </c>
      <c r="O25" s="73">
        <f>'RC'!O17</f>
        <v>36.197916666666671</v>
      </c>
    </row>
    <row r="26" spans="2:15" ht="30" customHeight="1" x14ac:dyDescent="0.25"/>
    <row r="27" spans="2:15" ht="30" customHeight="1" x14ac:dyDescent="0.25">
      <c r="B27" s="67" t="s">
        <v>105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2:15" ht="30" customHeight="1" x14ac:dyDescent="0.25"/>
    <row r="29" spans="2:15" ht="30" customHeight="1" x14ac:dyDescent="0.25"/>
    <row r="30" spans="2:15" ht="30" customHeight="1" x14ac:dyDescent="0.25"/>
    <row r="31" spans="2:15" ht="30" customHeight="1" x14ac:dyDescent="0.25"/>
    <row r="32" spans="2:15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</sheetData>
  <sheetProtection password="9004" sheet="1" objects="1" scenarios="1" selectLockedCells="1"/>
  <mergeCells count="1">
    <mergeCell ref="B13:O13"/>
  </mergeCells>
  <printOptions verticalCentered="1"/>
  <pageMargins left="0.25" right="0.25" top="0.75" bottom="0.75" header="0.3" footer="0.3"/>
  <pageSetup paperSize="9" scale="60" orientation="landscape" horizontalDpi="4294967292" r:id="rId1"/>
  <rowBreaks count="3" manualBreakCount="3">
    <brk id="10" min="1" max="14" man="1"/>
    <brk id="26" min="1" max="14" man="1"/>
    <brk id="52" min="1" max="14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20" customWidth="1"/>
    <col min="2" max="2" width="28.7109375" style="20" customWidth="1"/>
    <col min="3" max="3" width="9.85546875" style="20" customWidth="1"/>
    <col min="4" max="4" width="28.7109375" style="20" customWidth="1"/>
    <col min="5" max="5" width="9.85546875" style="20" customWidth="1"/>
    <col min="6" max="6" width="28.7109375" style="20" customWidth="1"/>
    <col min="7" max="7" width="9.85546875" style="20" customWidth="1"/>
    <col min="8" max="8" width="28.7109375" style="20" customWidth="1"/>
    <col min="9" max="9" width="9.85546875" style="20" customWidth="1"/>
    <col min="10" max="10" width="28.7109375" style="20" customWidth="1"/>
    <col min="11" max="11" width="2.42578125" style="20" customWidth="1"/>
    <col min="12" max="16384" width="9.140625" style="20"/>
  </cols>
  <sheetData>
    <row r="1" spans="1:10" s="15" customFormat="1" ht="30" customHeight="1" x14ac:dyDescent="0.25"/>
    <row r="2" spans="1:10" s="16" customFormat="1" ht="24.95" customHeight="1" x14ac:dyDescent="0.25"/>
    <row r="3" spans="1:10" s="19" customFormat="1" ht="5.0999999999999996" customHeight="1" x14ac:dyDescent="0.35">
      <c r="A3" s="1"/>
      <c r="B3" s="17"/>
      <c r="C3" s="18"/>
      <c r="D3" s="18"/>
      <c r="E3" s="18"/>
      <c r="F3" s="18"/>
    </row>
    <row r="4" spans="1:10" x14ac:dyDescent="0.25">
      <c r="B4" s="74" t="s">
        <v>75</v>
      </c>
      <c r="C4" s="75"/>
      <c r="D4" s="74" t="s">
        <v>76</v>
      </c>
      <c r="E4" s="75"/>
      <c r="F4" s="74" t="s">
        <v>15</v>
      </c>
      <c r="G4" s="75"/>
      <c r="H4" s="74" t="s">
        <v>80</v>
      </c>
      <c r="I4" s="75"/>
      <c r="J4" s="74" t="s">
        <v>81</v>
      </c>
    </row>
    <row r="5" spans="1:10" ht="23.25" x14ac:dyDescent="0.25">
      <c r="B5" s="76">
        <f>'RC'!$O$7</f>
        <v>2</v>
      </c>
      <c r="C5" s="75"/>
      <c r="D5" s="76">
        <f>'RC'!$O$8</f>
        <v>0</v>
      </c>
      <c r="E5" s="75"/>
      <c r="F5" s="77">
        <f>'RC'!$O$12</f>
        <v>18</v>
      </c>
      <c r="G5" s="75"/>
      <c r="H5" s="76">
        <f>'RC'!$O$13</f>
        <v>31</v>
      </c>
      <c r="I5" s="75"/>
      <c r="J5" s="78">
        <f>'RC'!$O$14</f>
        <v>5000</v>
      </c>
    </row>
  </sheetData>
  <sheetProtection password="9004"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9</vt:i4>
      </vt:variant>
    </vt:vector>
  </HeadingPairs>
  <TitlesOfParts>
    <vt:vector size="21" baseType="lpstr">
      <vt:lpstr>Ini</vt:lpstr>
      <vt:lpstr>Areas</vt:lpstr>
      <vt:lpstr>Funcionários</vt:lpstr>
      <vt:lpstr>TipoT</vt:lpstr>
      <vt:lpstr>Treinamentos</vt:lpstr>
      <vt:lpstr>RC</vt:lpstr>
      <vt:lpstr>GRAF</vt:lpstr>
      <vt:lpstr>RI</vt:lpstr>
      <vt:lpstr>Das</vt:lpstr>
      <vt:lpstr>Duv</vt:lpstr>
      <vt:lpstr>Sug</vt:lpstr>
      <vt:lpstr>Sou</vt:lpstr>
      <vt:lpstr>Das!Area_de_impressao</vt:lpstr>
      <vt:lpstr>GRAF!Area_de_impressao</vt:lpstr>
      <vt:lpstr>Ini!Area_de_impressao</vt:lpstr>
      <vt:lpstr>'RC'!Area_de_impressao</vt:lpstr>
      <vt:lpstr>RI!Area_de_impressao</vt:lpstr>
      <vt:lpstr>Areas!Titulos_de_impressao</vt:lpstr>
      <vt:lpstr>Funcionários!Titulos_de_impressao</vt:lpstr>
      <vt:lpstr>TipoT!Titulos_de_impressao</vt:lpstr>
      <vt:lpstr>Treinamentos!Titulos_de_impressao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Fernand6</dc:creator>
  <cp:lastModifiedBy>Flavio Dias de Souza</cp:lastModifiedBy>
  <cp:lastPrinted>2023-02-03T17:15:43Z</cp:lastPrinted>
  <dcterms:created xsi:type="dcterms:W3CDTF">2014-08-23T07:21:08Z</dcterms:created>
  <dcterms:modified xsi:type="dcterms:W3CDTF">2023-02-06T12:32:51Z</dcterms:modified>
</cp:coreProperties>
</file>